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nson\Desktop\"/>
    </mc:Choice>
  </mc:AlternateContent>
  <bookViews>
    <workbookView xWindow="0" yWindow="0" windowWidth="19200" windowHeight="6300" tabRatio="550"/>
  </bookViews>
  <sheets>
    <sheet name="Prepaid Calculation Worksheet" sheetId="2" r:id="rId1"/>
    <sheet name="Form Instructions" sheetId="3" r:id="rId2"/>
  </sheets>
  <definedNames>
    <definedName name="_xlnm.Print_Area" localSheetId="1">'Form Instructions'!$A$1:$I$41</definedName>
    <definedName name="_xlnm.Print_Area" localSheetId="0">'Prepaid Calculation Worksheet'!$A$1:$J$49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27" i="2" l="1"/>
  <c r="I29" i="2" s="1"/>
  <c r="I36" i="2" s="1"/>
  <c r="I31" i="2" l="1"/>
  <c r="I40" i="2" l="1"/>
</calcChain>
</file>

<file path=xl/comments1.xml><?xml version="1.0" encoding="utf-8"?>
<comments xmlns="http://schemas.openxmlformats.org/spreadsheetml/2006/main">
  <authors>
    <author>Collette Munson Oglesby</author>
  </authors>
  <commentList>
    <comment ref="I17" authorId="0" shapeId="0">
      <text>
        <r>
          <rPr>
            <sz val="9"/>
            <color indexed="81"/>
            <rFont val="Calibri"/>
            <family val="2"/>
            <scheme val="minor"/>
          </rPr>
          <t>LHC: Include purchase amount for utility, environmental fees, leak/line test fees, and taxes.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sz val="9"/>
            <color indexed="81"/>
            <rFont val="Calibri"/>
            <family val="2"/>
            <scheme val="minor"/>
          </rPr>
          <t>LHC: Include purchase amount for utility, environmental fees, leak/line test fees, and taxes.</t>
        </r>
      </text>
    </comment>
  </commentList>
</comments>
</file>

<file path=xl/sharedStrings.xml><?xml version="1.0" encoding="utf-8"?>
<sst xmlns="http://schemas.openxmlformats.org/spreadsheetml/2006/main" count="67" uniqueCount="64">
  <si>
    <t>NAME OF UTILITY VENDOR</t>
  </si>
  <si>
    <t>ELECTRIC</t>
  </si>
  <si>
    <t>GAS</t>
  </si>
  <si>
    <t>PROPANE</t>
  </si>
  <si>
    <t>TYPE OF UTILITY (Circle One)</t>
  </si>
  <si>
    <t>Number of Days Passed Since Last Purchase</t>
  </si>
  <si>
    <r>
      <t xml:space="preserve">Number of Days of Energy </t>
    </r>
    <r>
      <rPr>
        <b/>
        <u/>
        <sz val="11"/>
        <color theme="1"/>
        <rFont val="Calibri"/>
        <family val="2"/>
        <scheme val="minor"/>
      </rPr>
      <t>Remaining</t>
    </r>
    <r>
      <rPr>
        <sz val="11"/>
        <color theme="1"/>
        <rFont val="Calibri"/>
        <family val="2"/>
        <scheme val="minor"/>
      </rPr>
      <t xml:space="preserve"> at the Time of</t>
    </r>
  </si>
  <si>
    <t>Appointment</t>
  </si>
  <si>
    <t>APPOINTMENT DATE:</t>
  </si>
  <si>
    <t xml:space="preserve">NOTE:  CLIENT MUST HAVE LESS THAN 7 DAYS OF ENERGY REMAINING AT THE TIME </t>
  </si>
  <si>
    <t>OF APPLICATION TO QUALIFY FOR CRISIS ASSISTANCE.</t>
  </si>
  <si>
    <t>Daily Usage (Last Purchas Amt/ # of Days Since Last Purchase):</t>
  </si>
  <si>
    <t>PREPAID UTILITY CALCULATION WORKSHEET</t>
  </si>
  <si>
    <t>Previous Bill Date:</t>
  </si>
  <si>
    <t>Previous Purchase Amount:</t>
  </si>
  <si>
    <t>Current Bill Date:</t>
  </si>
  <si>
    <t>Current Purchase Amount:</t>
  </si>
  <si>
    <t>CLIENT NAME</t>
  </si>
  <si>
    <t>30-Day Usage Amount (TEC):</t>
  </si>
  <si>
    <t>Number of Days Passed Since Most Recent Purchase</t>
  </si>
  <si>
    <t>Number of Days Available From Current Purchase Amount:</t>
  </si>
  <si>
    <t>(COOLING or HEATING Monthly Energy Usage Amount)</t>
  </si>
  <si>
    <t>CRISIS DETERMINATION</t>
  </si>
  <si>
    <t>Crisis Clients may present a written estimate from a propane vendor that includes the number of</t>
  </si>
  <si>
    <t xml:space="preserve">gallons needed to provide 30 days of propane and the estimated cost (i.e. CRISIS BENEFIT). </t>
  </si>
  <si>
    <t>as the CRISIS BENEFIT.</t>
  </si>
  <si>
    <t xml:space="preserve">If a written estimate does not exist, Subgrantees must use the 30-DAY USAGE AMOUNT (TEC) </t>
  </si>
  <si>
    <t>Prepaid Utility Calculation Worksheet Instructions</t>
  </si>
  <si>
    <t>PREVIOUS BILL DATE</t>
  </si>
  <si>
    <t>PREVIOUIS PURCHASE AMOUNT</t>
  </si>
  <si>
    <t>CURRENT BILL DATE</t>
  </si>
  <si>
    <t>CURRENT PURCHASE AMOUNT</t>
  </si>
  <si>
    <t>APPOINTMENT DATE</t>
  </si>
  <si>
    <r>
      <t xml:space="preserve">application is received.  </t>
    </r>
    <r>
      <rPr>
        <b/>
        <sz val="11"/>
        <color theme="1"/>
        <rFont val="Calibri"/>
        <family val="2"/>
        <scheme val="minor"/>
      </rPr>
      <t>DATE STAMP THESE WITH THE RECEIVED DATE.</t>
    </r>
  </si>
  <si>
    <t>Enter the name of the utility vendor you are using the</t>
  </si>
  <si>
    <t xml:space="preserve">worksheet to determine their monthly Total Energy Cost (TEC).  </t>
  </si>
  <si>
    <t>Circle the type of utility.</t>
  </si>
  <si>
    <t xml:space="preserve">Enter the most recent bill date shown on the client's utility </t>
  </si>
  <si>
    <t>This is the date of the client's appointment.  If a client</t>
  </si>
  <si>
    <t xml:space="preserve">submits an application via email, mail, or dropbox, this will be the date the </t>
  </si>
  <si>
    <t>Enter the First and Last Name of the applicant.</t>
  </si>
  <si>
    <t>documentation. This will be the date they previously received the utility type.</t>
  </si>
  <si>
    <t>Enter the amount paid, including all other energy related</t>
  </si>
  <si>
    <t>documentation for the current purchase.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</si>
  <si>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PURCHASE AMOUNT SHOULD INCLUDE THE FOLLOWING ENERGY RELATED CHARGES:  </t>
    </r>
  </si>
  <si>
    <t>* Environmetal Fees (Ex. Hazmat Fees, etc.)</t>
  </si>
  <si>
    <t>* Amount to purchase the utility type</t>
  </si>
  <si>
    <t>* Taxes</t>
  </si>
  <si>
    <t>* Leak and/or Line Test Fees</t>
  </si>
  <si>
    <t xml:space="preserve">Enter the date from the client's prior purchase shown on the client's utility </t>
  </si>
  <si>
    <t>charges, for the purchase before the current purchase of the indicated utility type.</t>
  </si>
  <si>
    <t xml:space="preserve">Enter the amount paid or to be paid by the most recent bill date, </t>
  </si>
  <si>
    <t>including all other energy related charges.</t>
  </si>
  <si>
    <t>The rest of the fields in the form are calculated, and do not require Subgrantee input.</t>
  </si>
  <si>
    <t>Use this amount in the TEC field in the LIHEAP Cloud to determine</t>
  </si>
  <si>
    <t>the Heating or Cooling Benefit.</t>
  </si>
  <si>
    <t>30-DAY USAGE AMOUNT (TEC):</t>
  </si>
  <si>
    <t>NUMBER OF DAYS OF ENERGY REMAINING AT THE TIME OF APPOINTMENT:</t>
  </si>
  <si>
    <t>If this amount is</t>
  </si>
  <si>
    <t xml:space="preserve">7 days or less, the client may be qualified for a Crisis Benefit once every 12 months. </t>
  </si>
  <si>
    <t>Use the written amount provided by the Utility Vendor to provide 30-days of the utility</t>
  </si>
  <si>
    <t>AMOUNT (TEC).</t>
  </si>
  <si>
    <t xml:space="preserve">as your Crisis Benefit. If a written amount does not exist, use the 30-DAY USAGE </t>
  </si>
  <si>
    <t xml:space="preserve">   BUTANE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</si>
</sst>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/>
    <xf numFmtId="2" fontId="0" fillId="0" borderId="0" xfId="0" applyNumberFormat="1"/>
    <xf numFmtId="164" fontId="0" fillId="2" borderId="1" xfId="0" applyNumberFormat="1" applyFill="1" applyBorder="1"/>
    <xf numFmtId="0" fontId="0" fillId="2" borderId="1" xfId="0" applyNumberFormat="1" applyFill="1" applyBorder="1"/>
    <xf numFmtId="1" fontId="0" fillId="2" borderId="1" xfId="0" applyNumberFormat="1" applyFill="1" applyBorder="1"/>
    <xf numFmtId="1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3" borderId="0" xfId="0" applyFill="1"/>
    <xf numFmtId="0" fontId="0" fillId="3" borderId="1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2</xdr:row>
      <xdr:rowOff>152400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1" r="9832" b="25511"/>
        <a:stretch/>
      </xdr:blipFill>
      <xdr:spPr bwMode="auto">
        <a:xfrm>
          <a:off x="0" y="0"/>
          <a:ext cx="2305050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49"/>
  <sheetViews>
    <sheetView tabSelected="1" showRuler="0" view="pageBreakPreview" zoomScale="125" zoomScaleNormal="100" zoomScaleSheetLayoutView="125" workbookViewId="0">
      <selection activeCell="H13" sqref="H13"/>
    </sheetView>
  </sheetViews>
  <sheetFormatPr defaultRowHeight="15" x14ac:dyDescent="0.25"/>
  <cols>
    <col min="1" max="1" width="2.140625" customWidth="1"/>
    <col min="9" max="9" width="10.7109375" bestFit="1" customWidth="1"/>
  </cols>
  <sheetData>
    <row r="4" spans="2:9" ht="21" x14ac:dyDescent="0.35">
      <c r="B4" s="4" t="s">
        <v>12</v>
      </c>
    </row>
    <row r="6" spans="2:9" x14ac:dyDescent="0.25">
      <c r="B6" s="1" t="s">
        <v>8</v>
      </c>
      <c r="I6" s="9">
        <v>44579</v>
      </c>
    </row>
    <row r="7" spans="2:9" x14ac:dyDescent="0.25">
      <c r="B7" s="1"/>
    </row>
    <row r="8" spans="2:9" x14ac:dyDescent="0.25">
      <c r="B8" s="1" t="s">
        <v>17</v>
      </c>
      <c r="E8" s="18"/>
      <c r="F8" s="18"/>
      <c r="G8" s="18"/>
      <c r="H8" s="18"/>
      <c r="I8" s="18"/>
    </row>
    <row r="9" spans="2:9" x14ac:dyDescent="0.25">
      <c r="B9" s="1"/>
    </row>
    <row r="10" spans="2:9" x14ac:dyDescent="0.25">
      <c r="B10" s="1" t="s">
        <v>0</v>
      </c>
      <c r="E10" s="18"/>
      <c r="F10" s="18"/>
      <c r="G10" s="18"/>
      <c r="H10" s="18"/>
      <c r="I10" s="18"/>
    </row>
    <row r="12" spans="2:9" x14ac:dyDescent="0.25">
      <c r="B12" s="1" t="s">
        <v>4</v>
      </c>
      <c r="E12" s="2" t="s">
        <v>1</v>
      </c>
      <c r="F12" s="2" t="s">
        <v>2</v>
      </c>
      <c r="G12" s="2" t="s">
        <v>3</v>
      </c>
      <c r="H12" s="2" t="s">
        <v>63</v>
      </c>
    </row>
    <row r="14" spans="2:9" x14ac:dyDescent="0.25">
      <c r="B14" t="s">
        <v>13</v>
      </c>
      <c r="I14" s="9">
        <v>44237</v>
      </c>
    </row>
    <row r="16" spans="2:9" ht="3" customHeight="1" x14ac:dyDescent="0.25"/>
    <row r="17" spans="2:9" x14ac:dyDescent="0.25">
      <c r="B17" t="s">
        <v>14</v>
      </c>
      <c r="I17" s="10">
        <v>313.74</v>
      </c>
    </row>
    <row r="19" spans="2:9" ht="3.75" customHeight="1" x14ac:dyDescent="0.25">
      <c r="I19" s="3"/>
    </row>
    <row r="21" spans="2:9" x14ac:dyDescent="0.25">
      <c r="B21" t="s">
        <v>15</v>
      </c>
      <c r="I21" s="9">
        <v>44557</v>
      </c>
    </row>
    <row r="23" spans="2:9" ht="2.25" customHeight="1" x14ac:dyDescent="0.25"/>
    <row r="24" spans="2:9" x14ac:dyDescent="0.25">
      <c r="B24" t="s">
        <v>16</v>
      </c>
      <c r="I24" s="10">
        <v>172.48</v>
      </c>
    </row>
    <row r="26" spans="2:9" x14ac:dyDescent="0.25">
      <c r="I26" s="3"/>
    </row>
    <row r="27" spans="2:9" x14ac:dyDescent="0.25">
      <c r="B27" t="s">
        <v>5</v>
      </c>
      <c r="I27" s="7">
        <f>_xlfn.DAYS(I21,I14)</f>
        <v>320</v>
      </c>
    </row>
    <row r="29" spans="2:9" x14ac:dyDescent="0.25">
      <c r="B29" t="s">
        <v>11</v>
      </c>
      <c r="H29" s="5"/>
      <c r="I29" s="6">
        <f>I17/I27</f>
        <v>0.98043750000000007</v>
      </c>
    </row>
    <row r="30" spans="2:9" x14ac:dyDescent="0.25">
      <c r="I30" s="3"/>
    </row>
    <row r="31" spans="2:9" x14ac:dyDescent="0.25">
      <c r="B31" t="s">
        <v>18</v>
      </c>
      <c r="H31" s="1"/>
      <c r="I31" s="6">
        <f>I29*30</f>
        <v>29.413125000000001</v>
      </c>
    </row>
    <row r="32" spans="2:9" x14ac:dyDescent="0.25">
      <c r="B32" s="1" t="s">
        <v>21</v>
      </c>
      <c r="I32" s="3"/>
    </row>
    <row r="33" spans="2:9" x14ac:dyDescent="0.25">
      <c r="B33" s="1"/>
      <c r="I33" s="3"/>
    </row>
    <row r="34" spans="2:9" x14ac:dyDescent="0.25">
      <c r="B34" s="11" t="s">
        <v>22</v>
      </c>
      <c r="C34" s="12"/>
      <c r="D34" s="12"/>
      <c r="E34" s="12"/>
      <c r="F34" s="12"/>
      <c r="G34" s="12"/>
      <c r="H34" s="12"/>
      <c r="I34" s="13"/>
    </row>
    <row r="35" spans="2:9" x14ac:dyDescent="0.25">
      <c r="I35" s="3"/>
    </row>
    <row r="36" spans="2:9" x14ac:dyDescent="0.25">
      <c r="B36" t="s">
        <v>20</v>
      </c>
      <c r="I36" s="8">
        <f>ROUNDDOWN(I24/I29,0.99)</f>
        <v>175</v>
      </c>
    </row>
    <row r="38" spans="2:9" x14ac:dyDescent="0.25">
      <c r="B38" t="s">
        <v>19</v>
      </c>
      <c r="I38" s="7">
        <f>_xlfn.DAYS(I6,I21)</f>
        <v>22</v>
      </c>
    </row>
    <row r="40" spans="2:9" x14ac:dyDescent="0.25">
      <c r="B40" t="s">
        <v>6</v>
      </c>
      <c r="H40" s="1"/>
      <c r="I40" s="8">
        <f>I36-I38</f>
        <v>153</v>
      </c>
    </row>
    <row r="41" spans="2:9" x14ac:dyDescent="0.25">
      <c r="B41" t="s">
        <v>7</v>
      </c>
    </row>
    <row r="43" spans="2:9" x14ac:dyDescent="0.25">
      <c r="B43" s="1" t="s">
        <v>9</v>
      </c>
    </row>
    <row r="44" spans="2:9" x14ac:dyDescent="0.25">
      <c r="B44" s="1" t="s">
        <v>10</v>
      </c>
    </row>
    <row r="46" spans="2:9" x14ac:dyDescent="0.25">
      <c r="B46" s="1" t="s">
        <v>23</v>
      </c>
    </row>
    <row r="47" spans="2:9" x14ac:dyDescent="0.25">
      <c r="B47" s="1" t="s">
        <v>24</v>
      </c>
    </row>
    <row r="48" spans="2:9" x14ac:dyDescent="0.25">
      <c r="B48" s="1" t="s">
        <v>26</v>
      </c>
    </row>
    <row r="49" spans="2:2" x14ac:dyDescent="0.25">
      <c r="B49" s="1" t="s">
        <v>25</v>
      </c>
    </row>
  </sheetData>
  <sheetProtection password="DCF9" sheet="1" objects="1" scenarios="1"/>
  <mergeCells count="2">
    <mergeCell ref="E10:I10"/>
    <mergeCell ref="E8:I8"/>
  </mergeCells>
  <pageMargins left="0.7" right="0.7" top="0.75" bottom="0.75" header="0.3" footer="0.3"/>
  <pageSetup orientation="portrait" horizontalDpi="360" verticalDpi="360" r:id="rId1"/>
  <headerFooter>
    <oddHeader>&amp;R&amp;"Times New Roman,Regular"APPENDIX M</oddHeader>
    <oddFooter>&amp;REffective: February 1, 2022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view="pageBreakPreview" zoomScale="125" zoomScaleNormal="100" zoomScaleSheetLayoutView="125" workbookViewId="0">
      <selection activeCell="C38" sqref="C38"/>
    </sheetView>
  </sheetViews>
  <sheetFormatPr defaultRowHeight="15" x14ac:dyDescent="0.25"/>
  <cols>
    <col min="2" max="2" width="11.140625" customWidth="1"/>
    <col min="9" max="9" width="10" customWidth="1"/>
  </cols>
  <sheetData>
    <row r="1" spans="1:9" ht="15.75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3" spans="1:9" x14ac:dyDescent="0.25">
      <c r="A3" s="14" t="s">
        <v>32</v>
      </c>
      <c r="B3" s="14"/>
      <c r="C3" s="15" t="s">
        <v>38</v>
      </c>
    </row>
    <row r="4" spans="1:9" x14ac:dyDescent="0.25">
      <c r="B4" t="s">
        <v>39</v>
      </c>
    </row>
    <row r="5" spans="1:9" x14ac:dyDescent="0.25">
      <c r="B5" t="s">
        <v>33</v>
      </c>
    </row>
    <row r="7" spans="1:9" x14ac:dyDescent="0.25">
      <c r="A7" s="14" t="s">
        <v>17</v>
      </c>
      <c r="B7" s="14"/>
      <c r="C7" t="s">
        <v>40</v>
      </c>
    </row>
    <row r="9" spans="1:9" x14ac:dyDescent="0.25">
      <c r="A9" s="14" t="s">
        <v>0</v>
      </c>
      <c r="B9" s="14"/>
      <c r="C9" s="14"/>
      <c r="D9" t="s">
        <v>34</v>
      </c>
    </row>
    <row r="10" spans="1:9" x14ac:dyDescent="0.25">
      <c r="B10" t="s">
        <v>35</v>
      </c>
    </row>
    <row r="12" spans="1:9" x14ac:dyDescent="0.25">
      <c r="A12" s="1" t="s">
        <v>4</v>
      </c>
      <c r="D12" t="s">
        <v>36</v>
      </c>
    </row>
    <row r="14" spans="1:9" x14ac:dyDescent="0.25">
      <c r="A14" s="1" t="s">
        <v>28</v>
      </c>
      <c r="C14" t="s">
        <v>49</v>
      </c>
    </row>
    <row r="15" spans="1:9" x14ac:dyDescent="0.25">
      <c r="B15" t="s">
        <v>41</v>
      </c>
    </row>
    <row r="17" spans="1:9" x14ac:dyDescent="0.25">
      <c r="A17" s="1" t="s">
        <v>29</v>
      </c>
      <c r="D17" t="s">
        <v>42</v>
      </c>
    </row>
    <row r="18" spans="1:9" x14ac:dyDescent="0.25">
      <c r="B18" t="s">
        <v>50</v>
      </c>
    </row>
    <row r="20" spans="1:9" x14ac:dyDescent="0.25">
      <c r="A20" s="1" t="s">
        <v>30</v>
      </c>
      <c r="C20" t="s">
        <v>37</v>
      </c>
    </row>
    <row r="21" spans="1:9" x14ac:dyDescent="0.25">
      <c r="B21" t="s">
        <v>43</v>
      </c>
    </row>
    <row r="23" spans="1:9" x14ac:dyDescent="0.25">
      <c r="A23" s="1" t="s">
        <v>31</v>
      </c>
      <c r="D23" t="s">
        <v>51</v>
      </c>
    </row>
    <row r="24" spans="1:9" x14ac:dyDescent="0.25">
      <c r="B24" t="s">
        <v>52</v>
      </c>
    </row>
    <row r="26" spans="1:9" x14ac:dyDescent="0.25">
      <c r="A26" s="16" t="s">
        <v>44</v>
      </c>
    </row>
    <row r="27" spans="1:9" x14ac:dyDescent="0.25">
      <c r="B27" t="s">
        <v>46</v>
      </c>
    </row>
    <row r="28" spans="1:9" x14ac:dyDescent="0.25">
      <c r="B28" t="s">
        <v>45</v>
      </c>
    </row>
    <row r="29" spans="1:9" x14ac:dyDescent="0.25">
      <c r="A29" s="1"/>
      <c r="B29" t="s">
        <v>48</v>
      </c>
    </row>
    <row r="30" spans="1:9" x14ac:dyDescent="0.25">
      <c r="A30" s="1"/>
      <c r="B30" t="s">
        <v>47</v>
      </c>
    </row>
    <row r="31" spans="1:9" x14ac:dyDescent="0.25">
      <c r="A31" s="1"/>
    </row>
    <row r="32" spans="1:9" x14ac:dyDescent="0.25">
      <c r="A32" s="17" t="s">
        <v>53</v>
      </c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1" t="s">
        <v>56</v>
      </c>
      <c r="D34" t="s">
        <v>54</v>
      </c>
    </row>
    <row r="35" spans="1:9" x14ac:dyDescent="0.25">
      <c r="B35" t="s">
        <v>55</v>
      </c>
    </row>
    <row r="37" spans="1:9" x14ac:dyDescent="0.25">
      <c r="A37" s="1" t="s">
        <v>57</v>
      </c>
      <c r="H37" t="s">
        <v>58</v>
      </c>
    </row>
    <row r="38" spans="1:9" x14ac:dyDescent="0.25">
      <c r="A38" s="1"/>
      <c r="B38" t="s">
        <v>59</v>
      </c>
    </row>
    <row r="39" spans="1:9" x14ac:dyDescent="0.25">
      <c r="A39" s="1"/>
      <c r="B39" t="s">
        <v>60</v>
      </c>
    </row>
    <row r="40" spans="1:9" x14ac:dyDescent="0.25">
      <c r="A40" s="1"/>
      <c r="B40" t="s">
        <v>62</v>
      </c>
    </row>
    <row r="41" spans="1:9" x14ac:dyDescent="0.25">
      <c r="A41" s="1"/>
      <c r="B41" t="s">
        <v>61</v>
      </c>
    </row>
    <row r="44" spans="1:9" x14ac:dyDescent="0.25">
      <c r="A44" s="1"/>
    </row>
    <row r="47" spans="1:9" x14ac:dyDescent="0.25">
      <c r="A47" s="11"/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Prepaid Calculation Worksheet</vt:lpstr>
      <vt:lpstr>Form Instructions</vt:lpstr>
      <vt:lpstr>'Form Instructions'!Print_Area</vt:lpstr>
      <vt:lpstr>'Prepaid Calculation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 Munson Oglesby</dc:creator>
  <cp:lastModifiedBy>Collette Munson Oglesby</cp:lastModifiedBy>
  <cp:lastPrinted>2021-08-17T20:21:15Z</cp:lastPrinted>
  <dcterms:created xsi:type="dcterms:W3CDTF">2021-02-07T00:47:26Z</dcterms:created>
  <dcterms:modified xsi:type="dcterms:W3CDTF">2022-02-14T20:24:13Z</dcterms:modified>
</cp:coreProperties>
</file>