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1 LHC - LIHEAP - PROGRAM GUIDANCE\LIHEAP Program Service Delivery Guide Update\2026 LIHEAP Manual Updates (FFY2026)\"/>
    </mc:Choice>
  </mc:AlternateContent>
  <bookViews>
    <workbookView xWindow="360" yWindow="15" windowWidth="11325" windowHeight="5580"/>
  </bookViews>
  <sheets>
    <sheet name="Data" sheetId="2" r:id="rId1"/>
    <sheet name="RFP" sheetId="6" r:id="rId2"/>
    <sheet name="Tables" sheetId="4" r:id="rId3"/>
  </sheets>
  <externalReferences>
    <externalReference r:id="rId4"/>
    <externalReference r:id="rId5"/>
  </externalReferences>
  <definedNames>
    <definedName name="_xlnm._FilterDatabase" localSheetId="0" hidden="1">Data!$A$19:$M$49</definedName>
    <definedName name="CAP">Tables!$A$61:$B$101</definedName>
    <definedName name="Codes">'[1]Corrected Code Table '!$A$1:$N$293</definedName>
    <definedName name="Data">Data!$A$22:$M$51</definedName>
    <definedName name="Grant">Tables!$A$7:$A$59</definedName>
    <definedName name="new">[2]Tables!$B$62:$B$101</definedName>
    <definedName name="_xlnm.Print_Area" localSheetId="0">Data!$A$1:$M$66</definedName>
    <definedName name="_xlnm.Print_Area" localSheetId="1">RFP!$A$1:$E$73</definedName>
    <definedName name="_xlnm.Print_Titles" localSheetId="0">Data!$18:$19</definedName>
    <definedName name="SubRecipients">Tables!$B$65:$B$104</definedName>
    <definedName name="TypeofPmt">Tables!$A$2:$A$4</definedName>
  </definedNames>
  <calcPr calcId="162913"/>
</workbook>
</file>

<file path=xl/calcChain.xml><?xml version="1.0" encoding="utf-8"?>
<calcChain xmlns="http://schemas.openxmlformats.org/spreadsheetml/2006/main">
  <c r="M54" i="2" l="1"/>
  <c r="M55" i="2"/>
  <c r="M56" i="2"/>
  <c r="M57" i="2"/>
  <c r="M58" i="2"/>
  <c r="M59" i="2"/>
  <c r="M60" i="2"/>
  <c r="M61" i="2"/>
  <c r="M62" i="2"/>
  <c r="M63" i="2"/>
  <c r="M64" i="2"/>
  <c r="M53" i="2"/>
  <c r="L54" i="2" l="1"/>
  <c r="L55" i="2"/>
  <c r="L56" i="2"/>
  <c r="L57" i="2"/>
  <c r="L58" i="2"/>
  <c r="L59" i="2"/>
  <c r="L60" i="2"/>
  <c r="L61" i="2"/>
  <c r="L62" i="2"/>
  <c r="L63" i="2"/>
  <c r="L64" i="2"/>
  <c r="G8" i="2" l="1"/>
  <c r="L52" i="2" l="1"/>
  <c r="M52" i="2"/>
  <c r="L53" i="2" l="1"/>
  <c r="M65" i="2" l="1"/>
  <c r="C9" i="2" s="1"/>
  <c r="L65" i="2"/>
  <c r="C10" i="2" s="1"/>
  <c r="C12" i="2" l="1"/>
  <c r="C9" i="6"/>
  <c r="M66" i="2" l="1"/>
  <c r="C10" i="6"/>
  <c r="C12" i="6" s="1"/>
  <c r="D21" i="6" l="1"/>
  <c r="D70" i="6"/>
</calcChain>
</file>

<file path=xl/sharedStrings.xml><?xml version="1.0" encoding="utf-8"?>
<sst xmlns="http://schemas.openxmlformats.org/spreadsheetml/2006/main" count="239" uniqueCount="125">
  <si>
    <t>CAP Agency</t>
  </si>
  <si>
    <t>Non-Crisis Services</t>
  </si>
  <si>
    <t>Type of Payment</t>
  </si>
  <si>
    <t>Crisis</t>
  </si>
  <si>
    <t>Non-Crisis</t>
  </si>
  <si>
    <t>Leveraging</t>
  </si>
  <si>
    <t>Grant</t>
  </si>
  <si>
    <t>TOTAL BY FUNDING SOURCE</t>
  </si>
  <si>
    <t>Vendor#</t>
  </si>
  <si>
    <t>Allen Action Agency, Inc.</t>
  </si>
  <si>
    <t>Assumption Parish Police Jury</t>
  </si>
  <si>
    <t>Calcasieu Parish Police Jury/OCS</t>
  </si>
  <si>
    <t>City of Baton Rouge/Parish of EBR</t>
  </si>
  <si>
    <t>Claiborne Parish Police Jury/OCS</t>
  </si>
  <si>
    <t>DeSoto Parish Police Jury/OCS</t>
  </si>
  <si>
    <t>Evangeline Comm. Action Agency</t>
  </si>
  <si>
    <t>Iberville Parish Council</t>
  </si>
  <si>
    <t>Lafourche Parish Council OC Action</t>
  </si>
  <si>
    <t>Lincoln Par. P.J./Humanitarian Enterp.</t>
  </si>
  <si>
    <t>Macon Economic Opportunity, Inc.</t>
  </si>
  <si>
    <t>Natchitoches Parish P.J./OCS</t>
  </si>
  <si>
    <t>St. James Parish Dept. of H. R.</t>
  </si>
  <si>
    <t>Total Community Action, Inc.</t>
  </si>
  <si>
    <t>Vernon Community Action Council</t>
  </si>
  <si>
    <t>Webster Parish P.J./OCS</t>
  </si>
  <si>
    <t>Sub-Recipient</t>
  </si>
  <si>
    <t>FOR THE PERIOD OF</t>
  </si>
  <si>
    <t>GRAND TOTALS</t>
  </si>
  <si>
    <t>For Accounting use to process LIHEAP payment</t>
  </si>
  <si>
    <t xml:space="preserve">Invoice Total: </t>
  </si>
  <si>
    <t>Description</t>
  </si>
  <si>
    <t xml:space="preserve">Vendor No. </t>
  </si>
  <si>
    <t>Acct Code</t>
  </si>
  <si>
    <t>Amount</t>
  </si>
  <si>
    <t>REVIEWED and APPROVED by: __________________</t>
  </si>
  <si>
    <t>Entry Total</t>
  </si>
  <si>
    <t>Initial/Date ____/____</t>
  </si>
  <si>
    <t>LIHEAP Payments</t>
  </si>
  <si>
    <t>Crisis Services</t>
  </si>
  <si>
    <t>Non-Crisis - CAP</t>
  </si>
  <si>
    <t>Crisis - CAP</t>
  </si>
  <si>
    <t>ALLOCATION</t>
  </si>
  <si>
    <t>Louisiana Housing Corporation</t>
  </si>
  <si>
    <t>LIHEAP Request for Refund Deposit</t>
  </si>
  <si>
    <t>Date Prepared</t>
  </si>
  <si>
    <t>Program Specialist</t>
  </si>
  <si>
    <t>Program Mgr Approval</t>
  </si>
  <si>
    <t>LIHEAP Ref Ck # _______ dtd mm/dd/yy - Beneficiary</t>
  </si>
  <si>
    <t>7010*040*505*435*_____*____</t>
  </si>
  <si>
    <t>7020*040*505*435*_____*____</t>
  </si>
  <si>
    <t>See Data sheet for ALLOCATIONS</t>
  </si>
  <si>
    <t>Vendor</t>
  </si>
  <si>
    <t>Check No.</t>
  </si>
  <si>
    <t>1st Allocation - 2019 Crisis</t>
  </si>
  <si>
    <t>1st Allocation - 2019 Cooling</t>
  </si>
  <si>
    <t>1st Allocation - 2019 Heating</t>
  </si>
  <si>
    <t>Invoice #</t>
  </si>
  <si>
    <t>1st Allocation - 2020 Crisis</t>
  </si>
  <si>
    <t>1st Allocation - 2020 Cooling</t>
  </si>
  <si>
    <t>1st Allocation - 2020 Heating</t>
  </si>
  <si>
    <t>1st Allocation - CARES 2020</t>
  </si>
  <si>
    <t>1st Allocation - 2021 Crisis</t>
  </si>
  <si>
    <t>1st Allocation - 2021 Cooling</t>
  </si>
  <si>
    <t>1st Allocation - 2021 Heating</t>
  </si>
  <si>
    <t>Date</t>
  </si>
  <si>
    <t>Grand Total</t>
  </si>
  <si>
    <t>1st Allocation - 2019 Supplemental</t>
  </si>
  <si>
    <t>Terrebonne Parish Consolidated Govt.</t>
  </si>
  <si>
    <t>Avoyelles Parish Action Committee</t>
  </si>
  <si>
    <t>Caddo Community Action Agency, Inc.</t>
  </si>
  <si>
    <t>Cameron Community Action Agency</t>
  </si>
  <si>
    <t>Cenla Community Action Committee</t>
  </si>
  <si>
    <t>Delta Community Action Association, Inc.</t>
  </si>
  <si>
    <t>LaSalle Community Action Association</t>
  </si>
  <si>
    <t>Ouachita Multi-Purp. Community Action</t>
  </si>
  <si>
    <t>Parish of Jefferson Community Action</t>
  </si>
  <si>
    <t>Plaquemines Parish Community Action</t>
  </si>
  <si>
    <t>Quad Area Community Action Agency</t>
  </si>
  <si>
    <t>St. Charles Parish Dept. Community Serv.</t>
  </si>
  <si>
    <t>St. Landry Par. Community Action Agency</t>
  </si>
  <si>
    <t>St. Martin, Iberia, Lafayette, CAA, Inc.</t>
  </si>
  <si>
    <t>St. Mary Community Action Committee</t>
  </si>
  <si>
    <t>St. Tammany Parish Community Action</t>
  </si>
  <si>
    <t>Union Community Action Association, Inc.</t>
  </si>
  <si>
    <t>West Baton Rouge Parish Council</t>
  </si>
  <si>
    <t>LA Association of C.A.P., Inc.</t>
  </si>
  <si>
    <t>E. Carroll Community Action Agency</t>
  </si>
  <si>
    <t>Bossier Office of Community Services</t>
  </si>
  <si>
    <t>Beauregard Community Action Agency</t>
  </si>
  <si>
    <t>St. John The Baptist Parish Dept. of H&amp;H Res.</t>
  </si>
  <si>
    <t>St. Bernard Par. Gov't Community Action</t>
  </si>
  <si>
    <t>Services</t>
  </si>
  <si>
    <t>LIHEAP Request for Client Assistance Refund Deposit</t>
  </si>
  <si>
    <t>Client Name</t>
  </si>
  <si>
    <t xml:space="preserve"> for Refund</t>
  </si>
  <si>
    <t>Reason</t>
  </si>
  <si>
    <t>Reasons for Refund</t>
  </si>
  <si>
    <t>Closed Account</t>
  </si>
  <si>
    <t>Wrong Vendor</t>
  </si>
  <si>
    <t>Wrong Account Number</t>
  </si>
  <si>
    <t>Deceased</t>
  </si>
  <si>
    <t>First Name</t>
  </si>
  <si>
    <t>Last Name</t>
  </si>
  <si>
    <t>Monitoring</t>
  </si>
  <si>
    <t>Service Total</t>
  </si>
  <si>
    <t>2018 Grant</t>
  </si>
  <si>
    <t>2017 Grant</t>
  </si>
  <si>
    <t>2016 Grant</t>
  </si>
  <si>
    <t>2015 Grant</t>
  </si>
  <si>
    <t>2014 Grant</t>
  </si>
  <si>
    <t>2013 Grant</t>
  </si>
  <si>
    <t>2012 Grant</t>
  </si>
  <si>
    <t>2011 Grant</t>
  </si>
  <si>
    <t>2010 Grant</t>
  </si>
  <si>
    <t>Payment Date</t>
  </si>
  <si>
    <t xml:space="preserve">Payment </t>
  </si>
  <si>
    <t xml:space="preserve">Account </t>
  </si>
  <si>
    <t>Number</t>
  </si>
  <si>
    <t>Overpayment</t>
  </si>
  <si>
    <t>Total</t>
  </si>
  <si>
    <t>LHC Refund</t>
  </si>
  <si>
    <t>Re Invoiced</t>
  </si>
  <si>
    <t>Purchase Order</t>
  </si>
  <si>
    <t>Client Number</t>
  </si>
  <si>
    <t>1st Allocation - 2020 Supplemental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</si>
</sst>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mm/dd/yy&quot; to &quot;"/>
    <numFmt numFmtId="166" formatCode="mm/dd/yy"/>
    <numFmt numFmtId="167" formatCode="####\-###\-###\-###\-##\6"/>
    <numFmt numFmtId="168" formatCode="[$-409]mmmm\ d\,\ yyyy;@"/>
    <numFmt numFmtId="169" formatCode="####\-###\-###\-###\-##\8"/>
    <numFmt numFmtId="170" formatCode="mm/dd/yy;@"/>
  </numFmts>
  <fonts count="25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Vendors"/>
    </font>
    <font>
      <b/>
      <sz val="16"/>
      <name val="Times New Roman"/>
      <family val="1"/>
    </font>
    <font>
      <sz val="12"/>
      <name val="Arial"/>
      <family val="2"/>
    </font>
    <font>
      <b/>
      <u/>
      <sz val="11"/>
      <name val="Arial"/>
      <family val="2"/>
    </font>
    <font>
      <b/>
      <sz val="9"/>
      <name val="Arial"/>
      <family val="2"/>
    </font>
    <font>
      <b/>
      <sz val="12"/>
      <color indexed="10"/>
      <name val="Arial"/>
      <family val="2"/>
    </font>
    <font>
      <u/>
      <sz val="11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2"/>
      <color indexed="10"/>
      <name val="Times New Roman"/>
      <family val="1"/>
    </font>
    <font>
      <b/>
      <i/>
      <sz val="12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6" fillId="0" borderId="0" applyFont="0" applyFill="0" applyBorder="0" applyAlignment="0" applyProtection="0"/>
    <xf numFmtId="44" fontId="17" fillId="0" borderId="0" applyFont="0" applyFill="0" applyBorder="0" applyAlignment="0" applyProtection="0"/>
  </cellStyleXfs>
  <cellXfs count="245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1" xfId="0" applyBorder="1"/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13" xfId="0" applyFont="1" applyFill="1" applyBorder="1" applyAlignment="1" applyProtection="1">
      <alignment horizontal="center"/>
    </xf>
    <xf numFmtId="0" fontId="2" fillId="0" borderId="14" xfId="0" applyFont="1" applyFill="1" applyBorder="1" applyAlignment="1" applyProtection="1">
      <alignment horizontal="center"/>
    </xf>
    <xf numFmtId="0" fontId="0" fillId="0" borderId="15" xfId="0" applyFill="1" applyBorder="1"/>
    <xf numFmtId="0" fontId="5" fillId="0" borderId="18" xfId="0" applyFont="1" applyFill="1" applyBorder="1"/>
    <xf numFmtId="0" fontId="5" fillId="0" borderId="19" xfId="0" applyFont="1" applyFill="1" applyBorder="1"/>
    <xf numFmtId="164" fontId="7" fillId="0" borderId="0" xfId="0" applyNumberFormat="1" applyFont="1" applyAlignment="1">
      <alignment horizontal="left"/>
    </xf>
    <xf numFmtId="0" fontId="4" fillId="0" borderId="21" xfId="0" applyFont="1" applyBorder="1" applyProtection="1"/>
    <xf numFmtId="0" fontId="4" fillId="0" borderId="22" xfId="0" applyFont="1" applyBorder="1" applyProtection="1"/>
    <xf numFmtId="0" fontId="4" fillId="0" borderId="23" xfId="0" applyFont="1" applyBorder="1" applyProtection="1"/>
    <xf numFmtId="0" fontId="4" fillId="0" borderId="18" xfId="0" applyFont="1" applyBorder="1" applyProtection="1"/>
    <xf numFmtId="0" fontId="4" fillId="0" borderId="0" xfId="0" applyFont="1" applyBorder="1" applyProtection="1"/>
    <xf numFmtId="0" fontId="4" fillId="0" borderId="15" xfId="0" applyFont="1" applyBorder="1" applyProtection="1"/>
    <xf numFmtId="44" fontId="4" fillId="0" borderId="24" xfId="0" applyNumberFormat="1" applyFont="1" applyBorder="1" applyProtection="1"/>
    <xf numFmtId="0" fontId="4" fillId="0" borderId="25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11" fillId="0" borderId="18" xfId="0" applyFont="1" applyBorder="1" applyAlignment="1" applyProtection="1">
      <alignment horizontal="center"/>
    </xf>
    <xf numFmtId="0" fontId="11" fillId="0" borderId="15" xfId="0" applyFont="1" applyBorder="1" applyAlignment="1" applyProtection="1">
      <alignment horizontal="center"/>
    </xf>
    <xf numFmtId="167" fontId="3" fillId="0" borderId="18" xfId="0" applyNumberFormat="1" applyFont="1" applyBorder="1" applyAlignment="1" applyProtection="1">
      <alignment horizontal="left"/>
    </xf>
    <xf numFmtId="0" fontId="4" fillId="0" borderId="26" xfId="0" applyFont="1" applyBorder="1" applyProtection="1"/>
    <xf numFmtId="39" fontId="4" fillId="0" borderId="24" xfId="0" applyNumberFormat="1" applyFont="1" applyBorder="1" applyProtection="1"/>
    <xf numFmtId="0" fontId="4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right"/>
    </xf>
    <xf numFmtId="44" fontId="4" fillId="0" borderId="27" xfId="0" applyNumberFormat="1" applyFont="1" applyBorder="1" applyProtection="1"/>
    <xf numFmtId="0" fontId="4" fillId="0" borderId="19" xfId="0" applyFont="1" applyBorder="1" applyProtection="1"/>
    <xf numFmtId="0" fontId="4" fillId="0" borderId="4" xfId="0" applyFont="1" applyBorder="1" applyProtection="1"/>
    <xf numFmtId="0" fontId="4" fillId="0" borderId="16" xfId="0" applyFont="1" applyBorder="1" applyProtection="1"/>
    <xf numFmtId="164" fontId="3" fillId="0" borderId="28" xfId="0" applyNumberFormat="1" applyFont="1" applyBorder="1" applyAlignment="1">
      <alignment horizontal="left"/>
    </xf>
    <xf numFmtId="43" fontId="4" fillId="0" borderId="24" xfId="0" applyNumberFormat="1" applyFont="1" applyBorder="1" applyProtection="1"/>
    <xf numFmtId="43" fontId="4" fillId="0" borderId="29" xfId="0" applyNumberFormat="1" applyFont="1" applyBorder="1" applyProtection="1"/>
    <xf numFmtId="0" fontId="3" fillId="0" borderId="30" xfId="0" applyNumberFormat="1" applyFont="1" applyBorder="1"/>
    <xf numFmtId="0" fontId="3" fillId="0" borderId="20" xfId="0" applyNumberFormat="1" applyFont="1" applyBorder="1"/>
    <xf numFmtId="0" fontId="3" fillId="0" borderId="13" xfId="0" applyFont="1" applyBorder="1"/>
    <xf numFmtId="0" fontId="3" fillId="0" borderId="31" xfId="0" applyFont="1" applyBorder="1"/>
    <xf numFmtId="168" fontId="0" fillId="0" borderId="32" xfId="0" applyNumberFormat="1" applyBorder="1" applyAlignment="1" applyProtection="1">
      <alignment horizontal="left"/>
    </xf>
    <xf numFmtId="169" fontId="3" fillId="0" borderId="18" xfId="0" applyNumberFormat="1" applyFont="1" applyBorder="1" applyAlignment="1" applyProtection="1">
      <alignment horizontal="left"/>
    </xf>
    <xf numFmtId="0" fontId="4" fillId="0" borderId="18" xfId="0" applyFont="1" applyBorder="1" applyAlignment="1">
      <alignment horizontal="center"/>
    </xf>
    <xf numFmtId="44" fontId="4" fillId="0" borderId="18" xfId="0" applyNumberFormat="1" applyFont="1" applyFill="1" applyBorder="1" applyProtection="1"/>
    <xf numFmtId="43" fontId="4" fillId="0" borderId="18" xfId="0" applyNumberFormat="1" applyFont="1" applyFill="1" applyBorder="1" applyProtection="1"/>
    <xf numFmtId="44" fontId="4" fillId="0" borderId="18" xfId="0" applyNumberFormat="1" applyFont="1" applyBorder="1" applyProtection="1"/>
    <xf numFmtId="165" fontId="4" fillId="0" borderId="42" xfId="0" applyNumberFormat="1" applyFont="1" applyFill="1" applyBorder="1" applyAlignment="1" applyProtection="1">
      <protection locked="0"/>
    </xf>
    <xf numFmtId="166" fontId="4" fillId="0" borderId="43" xfId="0" applyNumberFormat="1" applyFont="1" applyFill="1" applyBorder="1" applyAlignment="1" applyProtection="1">
      <alignment horizontal="left"/>
      <protection locked="0"/>
    </xf>
    <xf numFmtId="0" fontId="0" fillId="0" borderId="0" xfId="0" applyBorder="1"/>
    <xf numFmtId="39" fontId="6" fillId="0" borderId="0" xfId="0" applyNumberFormat="1" applyFont="1" applyAlignment="1"/>
    <xf numFmtId="0" fontId="13" fillId="0" borderId="1" xfId="0" applyFont="1" applyBorder="1"/>
    <xf numFmtId="0" fontId="3" fillId="0" borderId="44" xfId="0" applyFont="1" applyBorder="1"/>
    <xf numFmtId="0" fontId="3" fillId="0" borderId="45" xfId="0" applyNumberFormat="1" applyFont="1" applyBorder="1"/>
    <xf numFmtId="39" fontId="6" fillId="0" borderId="0" xfId="0" applyNumberFormat="1" applyFont="1" applyAlignment="1">
      <alignment horizontal="center"/>
    </xf>
    <xf numFmtId="0" fontId="0" fillId="0" borderId="0" xfId="0" applyAlignment="1"/>
    <xf numFmtId="39" fontId="6" fillId="0" borderId="0" xfId="0" applyNumberFormat="1" applyFont="1" applyAlignment="1">
      <alignment horizontal="centerContinuous"/>
    </xf>
    <xf numFmtId="39" fontId="6" fillId="0" borderId="22" xfId="0" applyNumberFormat="1" applyFont="1" applyBorder="1" applyAlignment="1">
      <alignment horizontal="centerContinuous"/>
    </xf>
    <xf numFmtId="39" fontId="6" fillId="0" borderId="0" xfId="0" applyNumberFormat="1" applyFont="1" applyBorder="1" applyAlignment="1">
      <alignment horizontal="centerContinuous"/>
    </xf>
    <xf numFmtId="0" fontId="9" fillId="0" borderId="21" xfId="0" applyFont="1" applyBorder="1"/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9" fillId="0" borderId="19" xfId="0" applyFont="1" applyBorder="1"/>
    <xf numFmtId="0" fontId="0" fillId="0" borderId="4" xfId="0" applyBorder="1" applyAlignment="1"/>
    <xf numFmtId="7" fontId="2" fillId="0" borderId="4" xfId="0" applyNumberFormat="1" applyFont="1" applyBorder="1" applyAlignment="1"/>
    <xf numFmtId="0" fontId="10" fillId="0" borderId="21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2" fillId="0" borderId="18" xfId="0" applyFont="1" applyBorder="1" applyAlignment="1">
      <alignment horizontal="right"/>
    </xf>
    <xf numFmtId="0" fontId="9" fillId="0" borderId="21" xfId="0" applyFont="1" applyBorder="1" applyAlignment="1">
      <alignment horizontal="right"/>
    </xf>
    <xf numFmtId="0" fontId="2" fillId="0" borderId="2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3" fillId="0" borderId="15" xfId="0" applyFont="1" applyFill="1" applyBorder="1"/>
    <xf numFmtId="0" fontId="13" fillId="0" borderId="16" xfId="0" applyFont="1" applyFill="1" applyBorder="1"/>
    <xf numFmtId="0" fontId="14" fillId="0" borderId="0" xfId="0" applyFont="1"/>
    <xf numFmtId="39" fontId="6" fillId="0" borderId="22" xfId="0" applyNumberFormat="1" applyFont="1" applyBorder="1" applyAlignment="1">
      <alignment horizontal="center"/>
    </xf>
    <xf numFmtId="39" fontId="6" fillId="0" borderId="0" xfId="0" applyNumberFormat="1" applyFont="1" applyBorder="1" applyAlignment="1"/>
    <xf numFmtId="39" fontId="6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54" xfId="0" applyBorder="1"/>
    <xf numFmtId="39" fontId="6" fillId="0" borderId="21" xfId="0" applyNumberFormat="1" applyFont="1" applyBorder="1" applyAlignment="1">
      <alignment horizontal="left"/>
    </xf>
    <xf numFmtId="39" fontId="6" fillId="0" borderId="18" xfId="0" applyNumberFormat="1" applyFont="1" applyBorder="1" applyAlignment="1">
      <alignment horizontal="left"/>
    </xf>
    <xf numFmtId="0" fontId="15" fillId="0" borderId="0" xfId="0" applyFont="1"/>
    <xf numFmtId="0" fontId="18" fillId="0" borderId="22" xfId="0" applyFont="1" applyBorder="1" applyAlignment="1">
      <alignment horizontal="center"/>
    </xf>
    <xf numFmtId="0" fontId="18" fillId="0" borderId="22" xfId="0" applyFont="1" applyBorder="1" applyAlignment="1"/>
    <xf numFmtId="0" fontId="18" fillId="0" borderId="23" xfId="0" applyFont="1" applyBorder="1" applyAlignment="1"/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/>
    <xf numFmtId="0" fontId="18" fillId="0" borderId="15" xfId="0" applyFont="1" applyBorder="1" applyAlignment="1"/>
    <xf numFmtId="0" fontId="18" fillId="0" borderId="18" xfId="0" applyFont="1" applyBorder="1"/>
    <xf numFmtId="0" fontId="18" fillId="0" borderId="0" xfId="0" applyFont="1" applyBorder="1"/>
    <xf numFmtId="0" fontId="18" fillId="0" borderId="15" xfId="0" applyFont="1" applyBorder="1"/>
    <xf numFmtId="164" fontId="19" fillId="0" borderId="52" xfId="0" applyNumberFormat="1" applyFont="1" applyBorder="1" applyAlignment="1">
      <alignment horizontal="left"/>
    </xf>
    <xf numFmtId="170" fontId="20" fillId="0" borderId="53" xfId="0" applyNumberFormat="1" applyFont="1" applyBorder="1" applyAlignment="1" applyProtection="1">
      <alignment horizontal="center"/>
    </xf>
    <xf numFmtId="0" fontId="21" fillId="0" borderId="21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20" fillId="0" borderId="59" xfId="0" applyFont="1" applyBorder="1" applyAlignment="1">
      <alignment horizontal="right"/>
    </xf>
    <xf numFmtId="0" fontId="21" fillId="0" borderId="0" xfId="0" applyFont="1" applyBorder="1" applyAlignment="1">
      <alignment horizontal="center"/>
    </xf>
    <xf numFmtId="0" fontId="20" fillId="0" borderId="0" xfId="0" applyFont="1" applyBorder="1"/>
    <xf numFmtId="0" fontId="20" fillId="0" borderId="15" xfId="0" applyFont="1" applyBorder="1"/>
    <xf numFmtId="164" fontId="20" fillId="0" borderId="18" xfId="0" applyNumberFormat="1" applyFont="1" applyBorder="1" applyAlignment="1">
      <alignment horizontal="left"/>
    </xf>
    <xf numFmtId="14" fontId="20" fillId="0" borderId="19" xfId="0" applyNumberFormat="1" applyFont="1" applyBorder="1" applyAlignment="1">
      <alignment horizontal="center"/>
    </xf>
    <xf numFmtId="0" fontId="20" fillId="0" borderId="16" xfId="0" applyFont="1" applyBorder="1"/>
    <xf numFmtId="0" fontId="20" fillId="0" borderId="60" xfId="0" applyFont="1" applyBorder="1" applyAlignment="1">
      <alignment horizontal="right"/>
    </xf>
    <xf numFmtId="166" fontId="20" fillId="0" borderId="0" xfId="0" applyNumberFormat="1" applyFont="1" applyFill="1" applyBorder="1" applyAlignment="1" applyProtection="1">
      <alignment horizontal="left"/>
      <protection locked="0"/>
    </xf>
    <xf numFmtId="0" fontId="20" fillId="0" borderId="18" xfId="0" applyFont="1" applyBorder="1"/>
    <xf numFmtId="0" fontId="19" fillId="0" borderId="62" xfId="0" applyFont="1" applyBorder="1" applyAlignment="1">
      <alignment horizontal="right"/>
    </xf>
    <xf numFmtId="0" fontId="19" fillId="0" borderId="63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13" xfId="0" applyFont="1" applyBorder="1"/>
    <xf numFmtId="44" fontId="19" fillId="0" borderId="30" xfId="0" applyNumberFormat="1" applyFont="1" applyBorder="1" applyAlignment="1">
      <alignment horizontal="center"/>
    </xf>
    <xf numFmtId="43" fontId="20" fillId="0" borderId="0" xfId="0" applyNumberFormat="1" applyFont="1" applyFill="1" applyBorder="1" applyAlignment="1" applyProtection="1">
      <alignment horizontal="center"/>
    </xf>
    <xf numFmtId="43" fontId="20" fillId="0" borderId="0" xfId="0" applyNumberFormat="1" applyFont="1" applyFill="1" applyBorder="1" applyProtection="1"/>
    <xf numFmtId="0" fontId="19" fillId="0" borderId="31" xfId="0" applyFont="1" applyBorder="1"/>
    <xf numFmtId="44" fontId="19" fillId="0" borderId="20" xfId="0" applyNumberFormat="1" applyFont="1" applyBorder="1" applyAlignment="1">
      <alignment horizontal="center"/>
    </xf>
    <xf numFmtId="44" fontId="20" fillId="0" borderId="0" xfId="0" applyNumberFormat="1" applyFont="1" applyFill="1" applyBorder="1" applyProtection="1"/>
    <xf numFmtId="0" fontId="19" fillId="0" borderId="44" xfId="0" applyFont="1" applyBorder="1"/>
    <xf numFmtId="0" fontId="19" fillId="0" borderId="45" xfId="0" applyNumberFormat="1" applyFont="1" applyBorder="1" applyAlignment="1">
      <alignment horizontal="center"/>
    </xf>
    <xf numFmtId="44" fontId="20" fillId="0" borderId="0" xfId="0" applyNumberFormat="1" applyFont="1" applyBorder="1" applyAlignment="1" applyProtection="1">
      <alignment horizontal="center"/>
    </xf>
    <xf numFmtId="44" fontId="20" fillId="0" borderId="0" xfId="0" applyNumberFormat="1" applyFont="1" applyBorder="1" applyProtection="1"/>
    <xf numFmtId="0" fontId="19" fillId="0" borderId="21" xfId="0" applyFont="1" applyBorder="1"/>
    <xf numFmtId="0" fontId="22" fillId="0" borderId="21" xfId="0" applyFont="1" applyBorder="1" applyAlignment="1">
      <alignment horizontal="center"/>
    </xf>
    <xf numFmtId="0" fontId="22" fillId="0" borderId="22" xfId="0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18" xfId="0" applyFont="1" applyBorder="1" applyAlignment="1">
      <alignment horizontal="right"/>
    </xf>
    <xf numFmtId="0" fontId="19" fillId="0" borderId="19" xfId="0" applyFont="1" applyBorder="1" applyAlignment="1">
      <alignment horizontal="left"/>
    </xf>
    <xf numFmtId="14" fontId="19" fillId="0" borderId="16" xfId="0" applyNumberFormat="1" applyFont="1" applyBorder="1" applyAlignment="1">
      <alignment horizontal="center"/>
    </xf>
    <xf numFmtId="14" fontId="19" fillId="0" borderId="0" xfId="0" applyNumberFormat="1" applyFont="1" applyBorder="1" applyAlignment="1">
      <alignment horizontal="center"/>
    </xf>
    <xf numFmtId="14" fontId="22" fillId="0" borderId="0" xfId="0" applyNumberFormat="1" applyFont="1" applyBorder="1" applyAlignment="1">
      <alignment horizontal="center"/>
    </xf>
    <xf numFmtId="0" fontId="19" fillId="0" borderId="21" xfId="0" applyFont="1" applyBorder="1" applyAlignment="1">
      <alignment horizontal="right"/>
    </xf>
    <xf numFmtId="0" fontId="19" fillId="0" borderId="23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19" fillId="0" borderId="19" xfId="0" applyFont="1" applyBorder="1"/>
    <xf numFmtId="0" fontId="20" fillId="0" borderId="4" xfId="0" applyFont="1" applyBorder="1" applyAlignment="1">
      <alignment horizontal="center"/>
    </xf>
    <xf numFmtId="7" fontId="19" fillId="0" borderId="4" xfId="0" applyNumberFormat="1" applyFont="1" applyBorder="1" applyAlignment="1"/>
    <xf numFmtId="0" fontId="19" fillId="0" borderId="16" xfId="0" applyFont="1" applyBorder="1" applyAlignment="1">
      <alignment horizontal="center"/>
    </xf>
    <xf numFmtId="0" fontId="19" fillId="0" borderId="57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24" fillId="3" borderId="31" xfId="0" applyFont="1" applyFill="1" applyBorder="1" applyAlignment="1">
      <alignment horizontal="left" wrapText="1"/>
    </xf>
    <xf numFmtId="0" fontId="24" fillId="3" borderId="64" xfId="0" applyFont="1" applyFill="1" applyBorder="1" applyAlignment="1">
      <alignment horizontal="left" wrapText="1"/>
    </xf>
    <xf numFmtId="0" fontId="24" fillId="3" borderId="64" xfId="0" applyFont="1" applyFill="1" applyBorder="1" applyAlignment="1">
      <alignment wrapText="1"/>
    </xf>
    <xf numFmtId="0" fontId="24" fillId="4" borderId="64" xfId="0" applyFont="1" applyFill="1" applyBorder="1" applyAlignment="1">
      <alignment horizontal="left" wrapText="1" readingOrder="1"/>
    </xf>
    <xf numFmtId="44" fontId="18" fillId="0" borderId="64" xfId="2" applyFont="1" applyBorder="1" applyAlignment="1">
      <alignment horizontal="right"/>
    </xf>
    <xf numFmtId="44" fontId="18" fillId="0" borderId="61" xfId="2" applyFont="1" applyBorder="1" applyAlignment="1">
      <alignment horizontal="right"/>
    </xf>
    <xf numFmtId="0" fontId="24" fillId="3" borderId="35" xfId="0" applyFont="1" applyFill="1" applyBorder="1" applyAlignment="1">
      <alignment horizontal="left" wrapText="1"/>
    </xf>
    <xf numFmtId="0" fontId="20" fillId="4" borderId="64" xfId="0" applyFont="1" applyFill="1" applyBorder="1" applyAlignment="1">
      <alignment horizontal="right"/>
    </xf>
    <xf numFmtId="0" fontId="24" fillId="3" borderId="20" xfId="0" applyFont="1" applyFill="1" applyBorder="1" applyAlignment="1">
      <alignment wrapText="1"/>
    </xf>
    <xf numFmtId="0" fontId="24" fillId="3" borderId="64" xfId="0" applyFont="1" applyFill="1" applyBorder="1" applyAlignment="1">
      <alignment horizontal="left" wrapText="1" readingOrder="1"/>
    </xf>
    <xf numFmtId="44" fontId="24" fillId="3" borderId="64" xfId="2" applyFont="1" applyFill="1" applyBorder="1" applyAlignment="1">
      <alignment horizontal="right" wrapText="1"/>
    </xf>
    <xf numFmtId="0" fontId="18" fillId="0" borderId="35" xfId="0" applyFont="1" applyBorder="1" applyAlignment="1">
      <alignment horizontal="left"/>
    </xf>
    <xf numFmtId="0" fontId="18" fillId="0" borderId="20" xfId="0" applyFont="1" applyBorder="1" applyAlignment="1"/>
    <xf numFmtId="0" fontId="18" fillId="0" borderId="64" xfId="0" applyFont="1" applyBorder="1" applyAlignment="1">
      <alignment horizontal="left"/>
    </xf>
    <xf numFmtId="0" fontId="18" fillId="0" borderId="64" xfId="0" applyFont="1" applyBorder="1" applyAlignment="1"/>
    <xf numFmtId="44" fontId="18" fillId="0" borderId="61" xfId="2" applyFont="1" applyBorder="1" applyAlignment="1">
      <alignment horizontal="right" vertical="center"/>
    </xf>
    <xf numFmtId="0" fontId="18" fillId="4" borderId="64" xfId="0" applyFont="1" applyFill="1" applyBorder="1" applyAlignment="1">
      <alignment horizontal="left" wrapText="1" readingOrder="1"/>
    </xf>
    <xf numFmtId="0" fontId="20" fillId="0" borderId="6" xfId="0" applyFont="1" applyBorder="1"/>
    <xf numFmtId="0" fontId="20" fillId="0" borderId="10" xfId="0" applyFont="1" applyBorder="1" applyAlignment="1" applyProtection="1">
      <alignment horizontal="center"/>
      <protection locked="0"/>
    </xf>
    <xf numFmtId="0" fontId="20" fillId="0" borderId="47" xfId="0" applyFont="1" applyBorder="1"/>
    <xf numFmtId="0" fontId="20" fillId="0" borderId="7" xfId="0" applyFont="1" applyBorder="1" applyAlignment="1">
      <alignment horizontal="center"/>
    </xf>
    <xf numFmtId="0" fontId="20" fillId="0" borderId="8" xfId="0" applyFont="1" applyBorder="1"/>
    <xf numFmtId="0" fontId="20" fillId="0" borderId="7" xfId="0" applyFont="1" applyBorder="1"/>
    <xf numFmtId="44" fontId="20" fillId="0" borderId="7" xfId="0" applyNumberFormat="1" applyFont="1" applyBorder="1"/>
    <xf numFmtId="44" fontId="20" fillId="0" borderId="34" xfId="0" applyNumberFormat="1" applyFont="1" applyBorder="1"/>
    <xf numFmtId="0" fontId="19" fillId="0" borderId="13" xfId="0" applyFont="1" applyBorder="1" applyAlignment="1">
      <alignment horizontal="right"/>
    </xf>
    <xf numFmtId="0" fontId="20" fillId="0" borderId="13" xfId="0" applyFont="1" applyBorder="1" applyAlignment="1" applyProtection="1">
      <alignment horizontal="center"/>
      <protection locked="0"/>
    </xf>
    <xf numFmtId="0" fontId="20" fillId="2" borderId="51" xfId="0" applyFont="1" applyFill="1" applyBorder="1" applyProtection="1">
      <protection locked="0"/>
    </xf>
    <xf numFmtId="0" fontId="20" fillId="2" borderId="34" xfId="0" applyFont="1" applyFill="1" applyBorder="1" applyAlignment="1" applyProtection="1">
      <alignment horizontal="center"/>
      <protection locked="0"/>
    </xf>
    <xf numFmtId="0" fontId="20" fillId="2" borderId="7" xfId="0" applyFont="1" applyFill="1" applyBorder="1" applyProtection="1">
      <protection locked="0"/>
    </xf>
    <xf numFmtId="0" fontId="20" fillId="2" borderId="56" xfId="0" applyFont="1" applyFill="1" applyBorder="1" applyProtection="1">
      <protection locked="0"/>
    </xf>
    <xf numFmtId="44" fontId="20" fillId="0" borderId="55" xfId="0" applyNumberFormat="1" applyFont="1" applyBorder="1"/>
    <xf numFmtId="0" fontId="19" fillId="0" borderId="18" xfId="0" applyFont="1" applyBorder="1" applyAlignment="1">
      <alignment horizontal="right"/>
    </xf>
    <xf numFmtId="0" fontId="20" fillId="0" borderId="18" xfId="0" applyFont="1" applyBorder="1" applyAlignment="1" applyProtection="1">
      <alignment horizontal="center"/>
      <protection locked="0"/>
    </xf>
    <xf numFmtId="0" fontId="20" fillId="2" borderId="47" xfId="0" applyFont="1" applyFill="1" applyBorder="1" applyProtection="1">
      <protection locked="0"/>
    </xf>
    <xf numFmtId="0" fontId="20" fillId="2" borderId="17" xfId="0" applyFont="1" applyFill="1" applyBorder="1" applyAlignment="1" applyProtection="1">
      <alignment horizontal="center"/>
      <protection locked="0"/>
    </xf>
    <xf numFmtId="0" fontId="20" fillId="2" borderId="8" xfId="0" applyFont="1" applyFill="1" applyBorder="1" applyProtection="1">
      <protection locked="0"/>
    </xf>
    <xf numFmtId="0" fontId="20" fillId="2" borderId="10" xfId="0" applyFont="1" applyFill="1" applyBorder="1" applyProtection="1">
      <protection locked="0"/>
    </xf>
    <xf numFmtId="0" fontId="19" fillId="0" borderId="44" xfId="0" applyFont="1" applyBorder="1" applyAlignment="1">
      <alignment horizontal="right"/>
    </xf>
    <xf numFmtId="0" fontId="19" fillId="0" borderId="31" xfId="0" applyFont="1" applyBorder="1" applyAlignment="1">
      <alignment horizontal="right"/>
    </xf>
    <xf numFmtId="0" fontId="19" fillId="0" borderId="19" xfId="0" applyFont="1" applyFill="1" applyBorder="1" applyAlignment="1">
      <alignment horizontal="right"/>
    </xf>
    <xf numFmtId="0" fontId="20" fillId="0" borderId="37" xfId="0" applyFont="1" applyBorder="1" applyAlignment="1" applyProtection="1">
      <alignment horizontal="center"/>
      <protection locked="0"/>
    </xf>
    <xf numFmtId="0" fontId="20" fillId="2" borderId="33" xfId="0" applyFont="1" applyFill="1" applyBorder="1" applyProtection="1">
      <protection locked="0"/>
    </xf>
    <xf numFmtId="0" fontId="20" fillId="2" borderId="49" xfId="0" applyFont="1" applyFill="1" applyBorder="1" applyAlignment="1" applyProtection="1">
      <alignment horizontal="center"/>
      <protection locked="0"/>
    </xf>
    <xf numFmtId="0" fontId="20" fillId="2" borderId="48" xfId="0" applyFont="1" applyFill="1" applyBorder="1" applyProtection="1">
      <protection locked="0"/>
    </xf>
    <xf numFmtId="0" fontId="20" fillId="2" borderId="5" xfId="0" applyFont="1" applyFill="1" applyBorder="1" applyProtection="1">
      <protection locked="0"/>
    </xf>
    <xf numFmtId="0" fontId="20" fillId="2" borderId="9" xfId="0" applyFont="1" applyFill="1" applyBorder="1" applyProtection="1">
      <protection locked="0"/>
    </xf>
    <xf numFmtId="43" fontId="19" fillId="0" borderId="58" xfId="1" applyFont="1" applyBorder="1" applyProtection="1">
      <protection locked="0"/>
    </xf>
    <xf numFmtId="43" fontId="19" fillId="0" borderId="65" xfId="1" applyFont="1" applyBorder="1" applyProtection="1">
      <protection locked="0"/>
    </xf>
    <xf numFmtId="0" fontId="6" fillId="0" borderId="19" xfId="0" applyFont="1" applyFill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44" fontId="6" fillId="0" borderId="16" xfId="0" applyNumberFormat="1" applyFont="1" applyBorder="1"/>
    <xf numFmtId="0" fontId="18" fillId="4" borderId="23" xfId="0" applyFont="1" applyFill="1" applyBorder="1" applyAlignment="1">
      <alignment horizontal="right"/>
    </xf>
    <xf numFmtId="0" fontId="24" fillId="3" borderId="64" xfId="0" applyFont="1" applyFill="1" applyBorder="1" applyAlignment="1">
      <alignment horizontal="left" vertical="center" wrapText="1"/>
    </xf>
    <xf numFmtId="0" fontId="18" fillId="0" borderId="64" xfId="0" applyFont="1" applyBorder="1" applyProtection="1">
      <protection locked="0"/>
    </xf>
    <xf numFmtId="49" fontId="18" fillId="0" borderId="64" xfId="0" applyNumberFormat="1" applyFont="1" applyBorder="1" applyAlignment="1" applyProtection="1">
      <alignment horizontal="center"/>
      <protection locked="0"/>
    </xf>
    <xf numFmtId="0" fontId="18" fillId="4" borderId="64" xfId="0" applyFont="1" applyFill="1" applyBorder="1" applyAlignment="1">
      <alignment horizontal="right"/>
    </xf>
    <xf numFmtId="14" fontId="24" fillId="3" borderId="64" xfId="0" applyNumberFormat="1" applyFont="1" applyFill="1" applyBorder="1" applyAlignment="1">
      <alignment horizontal="left" vertical="center" wrapText="1"/>
    </xf>
    <xf numFmtId="44" fontId="18" fillId="0" borderId="61" xfId="0" applyNumberFormat="1" applyFont="1" applyBorder="1" applyProtection="1">
      <protection locked="0"/>
    </xf>
    <xf numFmtId="14" fontId="18" fillId="0" borderId="64" xfId="0" applyNumberFormat="1" applyFont="1" applyBorder="1" applyAlignment="1">
      <alignment horizontal="left" vertical="center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48" xfId="0" applyFont="1" applyBorder="1" applyProtection="1">
      <protection locked="0"/>
    </xf>
    <xf numFmtId="0" fontId="18" fillId="0" borderId="48" xfId="0" applyFont="1" applyBorder="1" applyAlignment="1" applyProtection="1">
      <alignment horizontal="center"/>
      <protection locked="0"/>
    </xf>
    <xf numFmtId="0" fontId="18" fillId="0" borderId="47" xfId="0" applyFont="1" applyBorder="1" applyProtection="1">
      <protection locked="0"/>
    </xf>
    <xf numFmtId="44" fontId="18" fillId="0" borderId="5" xfId="0" applyNumberFormat="1" applyFont="1" applyBorder="1" applyProtection="1">
      <protection locked="0"/>
    </xf>
    <xf numFmtId="44" fontId="18" fillId="0" borderId="49" xfId="0" applyNumberFormat="1" applyFont="1" applyBorder="1" applyProtection="1">
      <protection locked="0"/>
    </xf>
    <xf numFmtId="0" fontId="21" fillId="5" borderId="55" xfId="0" applyFont="1" applyFill="1" applyBorder="1" applyAlignment="1">
      <alignment horizontal="center"/>
    </xf>
    <xf numFmtId="166" fontId="20" fillId="5" borderId="61" xfId="0" applyNumberFormat="1" applyFont="1" applyFill="1" applyBorder="1" applyAlignment="1" applyProtection="1">
      <alignment horizontal="left"/>
      <protection locked="0"/>
    </xf>
    <xf numFmtId="0" fontId="20" fillId="5" borderId="61" xfId="0" applyFont="1" applyFill="1" applyBorder="1"/>
    <xf numFmtId="0" fontId="19" fillId="5" borderId="4" xfId="0" applyFont="1" applyFill="1" applyBorder="1" applyAlignment="1">
      <alignment horizontal="center"/>
    </xf>
    <xf numFmtId="14" fontId="19" fillId="5" borderId="16" xfId="0" applyNumberFormat="1" applyFont="1" applyFill="1" applyBorder="1" applyAlignment="1">
      <alignment horizontal="center"/>
    </xf>
    <xf numFmtId="0" fontId="0" fillId="6" borderId="0" xfId="0" applyFill="1"/>
    <xf numFmtId="43" fontId="20" fillId="0" borderId="12" xfId="0" applyNumberFormat="1" applyFont="1" applyFill="1" applyBorder="1" applyAlignment="1" applyProtection="1">
      <alignment horizontal="center"/>
    </xf>
    <xf numFmtId="43" fontId="20" fillId="0" borderId="46" xfId="0" applyNumberFormat="1" applyFont="1" applyFill="1" applyBorder="1" applyAlignment="1" applyProtection="1">
      <alignment horizontal="center"/>
    </xf>
    <xf numFmtId="0" fontId="19" fillId="0" borderId="37" xfId="0" applyFont="1" applyBorder="1" applyAlignment="1">
      <alignment horizontal="center"/>
    </xf>
    <xf numFmtId="0" fontId="19" fillId="0" borderId="36" xfId="0" applyFont="1" applyBorder="1" applyAlignment="1">
      <alignment horizontal="center"/>
    </xf>
    <xf numFmtId="44" fontId="20" fillId="0" borderId="38" xfId="0" applyNumberFormat="1" applyFont="1" applyBorder="1" applyAlignment="1" applyProtection="1">
      <alignment horizontal="center"/>
    </xf>
    <xf numFmtId="44" fontId="20" fillId="0" borderId="50" xfId="0" applyNumberFormat="1" applyFont="1" applyBorder="1" applyAlignment="1" applyProtection="1">
      <alignment horizontal="center"/>
    </xf>
    <xf numFmtId="0" fontId="19" fillId="0" borderId="38" xfId="0" applyFont="1" applyBorder="1" applyAlignment="1">
      <alignment horizontal="center"/>
    </xf>
    <xf numFmtId="0" fontId="19" fillId="0" borderId="50" xfId="0" applyFont="1" applyBorder="1" applyAlignment="1">
      <alignment horizontal="center"/>
    </xf>
    <xf numFmtId="43" fontId="20" fillId="0" borderId="11" xfId="0" applyNumberFormat="1" applyFont="1" applyFill="1" applyBorder="1" applyAlignment="1" applyProtection="1">
      <alignment horizontal="center"/>
    </xf>
    <xf numFmtId="43" fontId="20" fillId="0" borderId="14" xfId="0" applyNumberFormat="1" applyFont="1" applyFill="1" applyBorder="1" applyAlignment="1" applyProtection="1">
      <alignment horizontal="center"/>
    </xf>
    <xf numFmtId="43" fontId="20" fillId="0" borderId="35" xfId="0" applyNumberFormat="1" applyFont="1" applyFill="1" applyBorder="1" applyAlignment="1" applyProtection="1">
      <alignment horizontal="center"/>
    </xf>
    <xf numFmtId="43" fontId="20" fillId="0" borderId="29" xfId="0" applyNumberFormat="1" applyFont="1" applyFill="1" applyBorder="1" applyAlignment="1" applyProtection="1">
      <alignment horizontal="center"/>
    </xf>
    <xf numFmtId="0" fontId="8" fillId="0" borderId="40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43" fontId="4" fillId="0" borderId="35" xfId="0" applyNumberFormat="1" applyFont="1" applyFill="1" applyBorder="1" applyAlignment="1" applyProtection="1">
      <alignment horizontal="center"/>
    </xf>
    <xf numFmtId="43" fontId="4" fillId="0" borderId="29" xfId="0" applyNumberFormat="1" applyFont="1" applyFill="1" applyBorder="1" applyAlignment="1" applyProtection="1">
      <alignment horizontal="center"/>
    </xf>
    <xf numFmtId="44" fontId="4" fillId="0" borderId="38" xfId="0" applyNumberFormat="1" applyFont="1" applyBorder="1" applyAlignment="1" applyProtection="1">
      <alignment horizontal="center"/>
    </xf>
    <xf numFmtId="44" fontId="4" fillId="0" borderId="39" xfId="0" applyNumberFormat="1" applyFont="1" applyBorder="1" applyAlignment="1" applyProtection="1">
      <alignment horizontal="center"/>
    </xf>
    <xf numFmtId="43" fontId="4" fillId="0" borderId="11" xfId="0" applyNumberFormat="1" applyFont="1" applyFill="1" applyBorder="1" applyAlignment="1" applyProtection="1">
      <alignment horizontal="center"/>
    </xf>
    <xf numFmtId="43" fontId="4" fillId="0" borderId="14" xfId="0" applyNumberFormat="1" applyFont="1" applyFill="1" applyBorder="1" applyAlignment="1" applyProtection="1">
      <alignment horizontal="center"/>
    </xf>
    <xf numFmtId="43" fontId="4" fillId="0" borderId="12" xfId="0" applyNumberFormat="1" applyFont="1" applyFill="1" applyBorder="1" applyAlignment="1" applyProtection="1">
      <alignment horizontal="center"/>
    </xf>
    <xf numFmtId="43" fontId="4" fillId="0" borderId="46" xfId="0" applyNumberFormat="1" applyFont="1" applyFill="1" applyBorder="1" applyAlignment="1" applyProtection="1">
      <alignment horizontal="center"/>
    </xf>
    <xf numFmtId="0" fontId="2" fillId="0" borderId="22" xfId="0" applyFont="1" applyBorder="1" applyAlignment="1">
      <alignment horizontal="center"/>
    </xf>
    <xf numFmtId="0" fontId="4" fillId="0" borderId="25" xfId="0" applyFont="1" applyBorder="1" applyAlignment="1" applyProtection="1">
      <alignment horizontal="center"/>
    </xf>
    <xf numFmtId="0" fontId="4" fillId="0" borderId="24" xfId="0" applyFont="1" applyBorder="1" applyAlignment="1" applyProtection="1">
      <alignment horizontal="center"/>
    </xf>
    <xf numFmtId="0" fontId="3" fillId="0" borderId="37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harrington\Local%20Settings\Temporary%20Internet%20Files\OLK25\LIHEAP%20Request%20for%20Payment%20-%20Transmittal%20-%20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energy\1%20-%20ENERGY%20REFUNDS%20IN%20PROCESS\To%20be%20Identified%20by%20Program%20Staff\To%20Be%20Reviewed\DA%20Fix\CLECO%20Ck%20%23%201000035045%20IAO%20$12,399.34\Old%20Documents\Dummy%20Invo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ular"/>
      <sheetName val="CAP Reg"/>
      <sheetName val="Supp"/>
      <sheetName val="Supp CAP Reg"/>
      <sheetName val="Katrina"/>
      <sheetName val="Special Needs"/>
      <sheetName val="DSS Transmittal"/>
      <sheetName val="Corrected Code Tabl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JR Codes</v>
          </cell>
          <cell r="B1" t="str">
            <v>Codes</v>
          </cell>
          <cell r="C1" t="str">
            <v>Vendor#</v>
          </cell>
          <cell r="D1" t="str">
            <v>Vendor#</v>
          </cell>
          <cell r="E1" t="str">
            <v>PROVIDER/CONTRACTOR</v>
          </cell>
          <cell r="F1" t="str">
            <v>ATTENTION LINE:</v>
          </cell>
          <cell r="G1" t="str">
            <v>MAILING ADDRESS</v>
          </cell>
          <cell r="H1" t="str">
            <v>CITY/STATE</v>
          </cell>
          <cell r="I1" t="str">
            <v>ZIP</v>
          </cell>
          <cell r="J1" t="str">
            <v>Phone &amp; Fax</v>
          </cell>
          <cell r="K1" t="str">
            <v>ACH Bank ID (routing/ABA #)</v>
          </cell>
          <cell r="L1" t="str">
            <v>ACH Receiver Bank Acct #</v>
          </cell>
          <cell r="M1" t="str">
            <v>ACH Receiver Bank Acct Name</v>
          </cell>
          <cell r="N1" t="str">
            <v>ACH Receiver Bank Acct Type</v>
          </cell>
        </row>
        <row r="2">
          <cell r="A2">
            <v>1</v>
          </cell>
          <cell r="B2">
            <v>1</v>
          </cell>
          <cell r="C2" t="str">
            <v>LIHE-0110</v>
          </cell>
          <cell r="D2">
            <v>455</v>
          </cell>
          <cell r="E2" t="str">
            <v>Allen Action Agency, Inc.</v>
          </cell>
          <cell r="G2" t="str">
            <v>P.O. Box 540</v>
          </cell>
          <cell r="H2" t="str">
            <v>Oberlin, La.</v>
          </cell>
          <cell r="I2">
            <v>70655</v>
          </cell>
        </row>
        <row r="3">
          <cell r="A3">
            <v>2</v>
          </cell>
          <cell r="B3">
            <v>2</v>
          </cell>
          <cell r="C3" t="str">
            <v>LIHE-0170</v>
          </cell>
          <cell r="D3">
            <v>965</v>
          </cell>
          <cell r="E3" t="str">
            <v>Assumption Parish Police Jury</v>
          </cell>
          <cell r="G3" t="str">
            <v>P.O. Box 520</v>
          </cell>
          <cell r="H3" t="str">
            <v>Napoleonville, La</v>
          </cell>
          <cell r="I3">
            <v>70390</v>
          </cell>
        </row>
        <row r="4">
          <cell r="A4">
            <v>3</v>
          </cell>
          <cell r="B4">
            <v>3</v>
          </cell>
          <cell r="C4" t="str">
            <v>LIHE-0190</v>
          </cell>
          <cell r="D4">
            <v>966</v>
          </cell>
          <cell r="E4" t="str">
            <v>Avoyelles Par. Action Committee</v>
          </cell>
          <cell r="G4" t="str">
            <v>P.O. Box 527</v>
          </cell>
          <cell r="H4" t="str">
            <v>Marksville, La.</v>
          </cell>
          <cell r="I4">
            <v>71351</v>
          </cell>
        </row>
        <row r="5">
          <cell r="A5">
            <v>4</v>
          </cell>
          <cell r="B5">
            <v>4</v>
          </cell>
          <cell r="C5" t="str">
            <v>LIHE-0230</v>
          </cell>
          <cell r="D5">
            <v>968</v>
          </cell>
          <cell r="E5" t="str">
            <v>Beauregard Comm. Action Agency</v>
          </cell>
          <cell r="G5" t="str">
            <v>P.O. Box 573</v>
          </cell>
          <cell r="H5" t="str">
            <v xml:space="preserve">DeRidder, La.   </v>
          </cell>
          <cell r="I5">
            <v>70634</v>
          </cell>
        </row>
        <row r="6">
          <cell r="A6">
            <v>5</v>
          </cell>
          <cell r="B6">
            <v>5</v>
          </cell>
          <cell r="C6" t="str">
            <v>LIHE-0270</v>
          </cell>
          <cell r="D6">
            <v>961</v>
          </cell>
          <cell r="E6" t="str">
            <v>Bossier Office of Comm. Services</v>
          </cell>
          <cell r="G6" t="str">
            <v>P.O. Box 6004</v>
          </cell>
          <cell r="H6" t="str">
            <v>Bossier City, LA</v>
          </cell>
          <cell r="I6" t="str">
            <v>71111-6004</v>
          </cell>
        </row>
        <row r="7">
          <cell r="A7">
            <v>6</v>
          </cell>
          <cell r="B7">
            <v>6</v>
          </cell>
          <cell r="C7" t="str">
            <v>LIHE-0310</v>
          </cell>
          <cell r="D7">
            <v>977</v>
          </cell>
          <cell r="E7" t="str">
            <v>Caddo Comm. Action Agency, Inc.</v>
          </cell>
          <cell r="G7" t="str">
            <v>P.O. Box 3446</v>
          </cell>
          <cell r="H7" t="str">
            <v>Shreveport, LA</v>
          </cell>
          <cell r="I7">
            <v>71133</v>
          </cell>
        </row>
        <row r="8">
          <cell r="A8">
            <v>7</v>
          </cell>
          <cell r="B8">
            <v>7</v>
          </cell>
          <cell r="C8" t="str">
            <v>LIHE-0315</v>
          </cell>
          <cell r="D8">
            <v>111</v>
          </cell>
          <cell r="E8" t="str">
            <v>Calcasieu Parish Police Jury/OCS</v>
          </cell>
          <cell r="G8" t="str">
            <v>P.O. Box 3171</v>
          </cell>
          <cell r="H8" t="str">
            <v>Lake Charles, LA</v>
          </cell>
          <cell r="I8">
            <v>70602</v>
          </cell>
        </row>
        <row r="9">
          <cell r="A9">
            <v>8</v>
          </cell>
          <cell r="B9">
            <v>8</v>
          </cell>
          <cell r="C9" t="str">
            <v>LIHE-0320</v>
          </cell>
          <cell r="D9">
            <v>951</v>
          </cell>
          <cell r="E9" t="str">
            <v>Cameron Comm. Action Agency</v>
          </cell>
          <cell r="G9" t="str">
            <v>P.O. Box 421</v>
          </cell>
          <cell r="H9" t="str">
            <v>Cameron, La.</v>
          </cell>
          <cell r="I9">
            <v>70631</v>
          </cell>
        </row>
        <row r="10">
          <cell r="A10">
            <v>9</v>
          </cell>
          <cell r="B10">
            <v>9</v>
          </cell>
          <cell r="C10" t="str">
            <v>LIHE-0325</v>
          </cell>
          <cell r="D10">
            <v>959</v>
          </cell>
          <cell r="E10" t="str">
            <v>Cenla Comm. Action Committee</v>
          </cell>
          <cell r="G10" t="str">
            <v>1335 Jackkson</v>
          </cell>
          <cell r="H10" t="str">
            <v>Alexandria, La</v>
          </cell>
          <cell r="I10">
            <v>71301</v>
          </cell>
        </row>
        <row r="11">
          <cell r="A11">
            <v>10</v>
          </cell>
          <cell r="B11">
            <v>10</v>
          </cell>
          <cell r="C11" t="str">
            <v>LIHE-0210</v>
          </cell>
          <cell r="D11">
            <v>994</v>
          </cell>
          <cell r="E11" t="str">
            <v>City of Baton Rouge/Parish of EBR</v>
          </cell>
          <cell r="G11" t="str">
            <v>4523 Plank Road</v>
          </cell>
          <cell r="H11" t="str">
            <v>Baton Rouge, LA</v>
          </cell>
          <cell r="I11">
            <v>70805</v>
          </cell>
        </row>
        <row r="12">
          <cell r="A12">
            <v>11</v>
          </cell>
          <cell r="B12">
            <v>11</v>
          </cell>
          <cell r="C12" t="str">
            <v>LIHE-0340</v>
          </cell>
          <cell r="D12">
            <v>3</v>
          </cell>
          <cell r="E12" t="str">
            <v>Claiborne Parish Police Jury/OCS</v>
          </cell>
          <cell r="G12" t="str">
            <v>P.O. Box 569</v>
          </cell>
          <cell r="H12" t="str">
            <v>Homer, LA</v>
          </cell>
          <cell r="I12">
            <v>71040</v>
          </cell>
        </row>
        <row r="13">
          <cell r="A13">
            <v>13</v>
          </cell>
          <cell r="B13">
            <v>13</v>
          </cell>
          <cell r="C13" t="str">
            <v>LIHE-0345</v>
          </cell>
          <cell r="D13">
            <v>948</v>
          </cell>
          <cell r="E13" t="str">
            <v>Clifton Choctaw Reservation, Inc.</v>
          </cell>
          <cell r="G13" t="str">
            <v>1146 Clifton Road</v>
          </cell>
          <cell r="H13" t="str">
            <v>Clifton, La.</v>
          </cell>
          <cell r="I13" t="str">
            <v>71447-4015</v>
          </cell>
        </row>
        <row r="14">
          <cell r="A14">
            <v>14</v>
          </cell>
          <cell r="B14">
            <v>14</v>
          </cell>
          <cell r="C14" t="str">
            <v>LIHE-0420</v>
          </cell>
          <cell r="D14">
            <v>963</v>
          </cell>
          <cell r="E14" t="str">
            <v>Delta Comm. Action Assn., Inc.</v>
          </cell>
          <cell r="G14" t="str">
            <v>P.O. Box 352</v>
          </cell>
          <cell r="H14" t="str">
            <v>Tallulah, LA</v>
          </cell>
          <cell r="I14">
            <v>71282</v>
          </cell>
        </row>
        <row r="15">
          <cell r="A15">
            <v>15</v>
          </cell>
          <cell r="B15">
            <v>15</v>
          </cell>
          <cell r="C15" t="str">
            <v>LIHE-0430</v>
          </cell>
          <cell r="D15">
            <v>982</v>
          </cell>
          <cell r="E15" t="str">
            <v>DeSoto Parish Police Jury/OCS</v>
          </cell>
          <cell r="G15" t="str">
            <v>P.O. Box 1410</v>
          </cell>
          <cell r="H15" t="str">
            <v>Mansfield, LA</v>
          </cell>
          <cell r="I15">
            <v>71052</v>
          </cell>
        </row>
        <row r="16">
          <cell r="A16">
            <v>16</v>
          </cell>
          <cell r="B16">
            <v>16</v>
          </cell>
          <cell r="C16" t="str">
            <v>LIHE-0510</v>
          </cell>
          <cell r="D16">
            <v>985</v>
          </cell>
          <cell r="E16" t="str">
            <v>E. Carroll Comm. Action/Par. PJ</v>
          </cell>
          <cell r="G16" t="str">
            <v>P.O. Box 486</v>
          </cell>
          <cell r="H16" t="str">
            <v>Lake Providence, LA</v>
          </cell>
          <cell r="I16">
            <v>71254</v>
          </cell>
        </row>
        <row r="17">
          <cell r="A17">
            <v>17</v>
          </cell>
          <cell r="B17">
            <v>17</v>
          </cell>
          <cell r="C17" t="str">
            <v>LIHE-0580</v>
          </cell>
          <cell r="D17">
            <v>953</v>
          </cell>
          <cell r="E17" t="str">
            <v>Evangeline Comm. Action Agency</v>
          </cell>
          <cell r="G17" t="str">
            <v>403 W. Magnolia St.</v>
          </cell>
          <cell r="H17" t="str">
            <v>Ville Platte, LA</v>
          </cell>
          <cell r="I17">
            <v>70586</v>
          </cell>
        </row>
        <row r="18">
          <cell r="A18">
            <v>18</v>
          </cell>
          <cell r="B18">
            <v>18</v>
          </cell>
          <cell r="C18" t="str">
            <v>LIHE-0920</v>
          </cell>
          <cell r="D18">
            <v>1</v>
          </cell>
          <cell r="E18" t="str">
            <v>Iberville Parish Council</v>
          </cell>
          <cell r="G18" t="str">
            <v>P.O. Box 389</v>
          </cell>
          <cell r="H18" t="str">
            <v>Plaquemine, LA</v>
          </cell>
          <cell r="I18">
            <v>70765</v>
          </cell>
        </row>
        <row r="19">
          <cell r="A19">
            <v>19</v>
          </cell>
          <cell r="B19">
            <v>19</v>
          </cell>
          <cell r="C19" t="str">
            <v>LIHE-1220</v>
          </cell>
          <cell r="D19">
            <v>975</v>
          </cell>
          <cell r="E19" t="str">
            <v>Lafourche Parish Council OC Action</v>
          </cell>
          <cell r="G19" t="str">
            <v>P.O. Box 320</v>
          </cell>
          <cell r="H19" t="str">
            <v>Raceland, LA</v>
          </cell>
          <cell r="I19">
            <v>70394</v>
          </cell>
        </row>
        <row r="20">
          <cell r="A20">
            <v>20</v>
          </cell>
          <cell r="B20">
            <v>20</v>
          </cell>
          <cell r="C20" t="str">
            <v>LIHE-1240</v>
          </cell>
          <cell r="D20">
            <v>976</v>
          </cell>
          <cell r="E20" t="str">
            <v>LaSalle Community Action Assn.</v>
          </cell>
          <cell r="G20" t="str">
            <v>P.O. Drawer 730</v>
          </cell>
          <cell r="H20" t="str">
            <v>Harrisonburg, La.</v>
          </cell>
          <cell r="I20">
            <v>71340</v>
          </cell>
        </row>
        <row r="21">
          <cell r="A21">
            <v>21</v>
          </cell>
          <cell r="B21">
            <v>21</v>
          </cell>
          <cell r="C21" t="str">
            <v>LIHE-1260</v>
          </cell>
          <cell r="D21">
            <v>993</v>
          </cell>
          <cell r="E21" t="str">
            <v>Lincoln Par. P.J./Humanitarian Enterp.</v>
          </cell>
          <cell r="G21" t="str">
            <v>P.O. Box 1570</v>
          </cell>
          <cell r="H21" t="str">
            <v>Ruston, LA</v>
          </cell>
          <cell r="I21">
            <v>71273</v>
          </cell>
        </row>
        <row r="22">
          <cell r="A22">
            <v>22</v>
          </cell>
          <cell r="B22">
            <v>22</v>
          </cell>
          <cell r="C22" t="str">
            <v>LIHE-1320</v>
          </cell>
          <cell r="D22">
            <v>969</v>
          </cell>
          <cell r="E22" t="str">
            <v>Macon Economic Opportunity, Inc.</v>
          </cell>
          <cell r="G22" t="str">
            <v>P.O. Drawer 370</v>
          </cell>
          <cell r="H22" t="str">
            <v>Oak Grove, La.</v>
          </cell>
          <cell r="I22">
            <v>71263</v>
          </cell>
        </row>
        <row r="23">
          <cell r="A23">
            <v>23</v>
          </cell>
          <cell r="B23">
            <v>23</v>
          </cell>
          <cell r="C23" t="str">
            <v>LIHE-1420</v>
          </cell>
          <cell r="D23">
            <v>971</v>
          </cell>
          <cell r="E23" t="str">
            <v>Natchitoches Parish P.J./OCS</v>
          </cell>
          <cell r="G23" t="str">
            <v>P.O. Box 799</v>
          </cell>
          <cell r="H23" t="str">
            <v>Natchitoches, LA</v>
          </cell>
          <cell r="I23" t="str">
            <v>71458-0799</v>
          </cell>
        </row>
        <row r="24">
          <cell r="A24">
            <v>24</v>
          </cell>
          <cell r="B24">
            <v>24</v>
          </cell>
          <cell r="C24" t="str">
            <v>LIHE-1560</v>
          </cell>
          <cell r="D24">
            <v>960</v>
          </cell>
          <cell r="E24" t="str">
            <v>Ouachita Multi-Purp. Comm. Action</v>
          </cell>
          <cell r="G24" t="str">
            <v>P.O. Box 3086</v>
          </cell>
          <cell r="H24" t="str">
            <v>Monroe, LA</v>
          </cell>
          <cell r="I24">
            <v>71210</v>
          </cell>
        </row>
        <row r="25">
          <cell r="A25">
            <v>25</v>
          </cell>
          <cell r="B25">
            <v>25</v>
          </cell>
          <cell r="C25" t="str">
            <v>LIHE-1030</v>
          </cell>
          <cell r="D25">
            <v>23</v>
          </cell>
          <cell r="E25" t="str">
            <v>Parish of Jefferson Comm. Action</v>
          </cell>
          <cell r="F25" t="str">
            <v xml:space="preserve"> </v>
          </cell>
          <cell r="G25" t="str">
            <v>1221 Elmwood Park Blvd.- Suite 402</v>
          </cell>
          <cell r="H25" t="str">
            <v>Jefferson, LA</v>
          </cell>
          <cell r="I25">
            <v>70123</v>
          </cell>
        </row>
        <row r="26">
          <cell r="A26">
            <v>26</v>
          </cell>
          <cell r="B26">
            <v>26</v>
          </cell>
          <cell r="C26" t="str">
            <v>LIHE-1635</v>
          </cell>
          <cell r="D26">
            <v>8</v>
          </cell>
          <cell r="E26" t="str">
            <v>Plaquemines Parish Comm. Action</v>
          </cell>
          <cell r="G26" t="str">
            <v>P.O. Box 399</v>
          </cell>
          <cell r="H26" t="str">
            <v>Belle Chasse, La.</v>
          </cell>
          <cell r="I26">
            <v>70037</v>
          </cell>
        </row>
        <row r="27">
          <cell r="A27">
            <v>27</v>
          </cell>
          <cell r="B27">
            <v>27</v>
          </cell>
          <cell r="C27" t="str">
            <v>LIHE-1645</v>
          </cell>
          <cell r="D27">
            <v>980</v>
          </cell>
          <cell r="E27" t="str">
            <v>Pointe Coupee Community Advancement</v>
          </cell>
          <cell r="G27" t="str">
            <v>P.O. Box 590</v>
          </cell>
          <cell r="H27" t="str">
            <v>New Roads, LA</v>
          </cell>
          <cell r="I27">
            <v>70760</v>
          </cell>
        </row>
        <row r="28">
          <cell r="A28">
            <v>28</v>
          </cell>
          <cell r="B28">
            <v>28</v>
          </cell>
          <cell r="C28" t="str">
            <v>LIHE-1720</v>
          </cell>
          <cell r="D28">
            <v>973</v>
          </cell>
          <cell r="E28" t="str">
            <v>Quad Area Comm. Action Agency</v>
          </cell>
          <cell r="G28" t="str">
            <v>45300 North Baptist Road</v>
          </cell>
          <cell r="H28" t="str">
            <v>Hammond, LA</v>
          </cell>
          <cell r="I28">
            <v>70401</v>
          </cell>
        </row>
        <row r="29">
          <cell r="A29">
            <v>29</v>
          </cell>
          <cell r="B29">
            <v>29</v>
          </cell>
          <cell r="C29" t="str">
            <v>LIHE-1960</v>
          </cell>
          <cell r="D29">
            <v>952</v>
          </cell>
          <cell r="E29" t="str">
            <v>St. Bernard Par. Gov't Comm. Act.</v>
          </cell>
          <cell r="G29" t="str">
            <v>8201 W. Judge Perez Drive</v>
          </cell>
          <cell r="H29" t="str">
            <v>Chalmette, La.</v>
          </cell>
          <cell r="I29">
            <v>70043</v>
          </cell>
        </row>
        <row r="30">
          <cell r="A30">
            <v>30</v>
          </cell>
          <cell r="B30">
            <v>30</v>
          </cell>
          <cell r="C30" t="str">
            <v>LIHE-1965</v>
          </cell>
          <cell r="D30">
            <v>992</v>
          </cell>
          <cell r="E30" t="str">
            <v>St. Charles Parish Dept. Comm. Serv.</v>
          </cell>
          <cell r="G30" t="str">
            <v>P.O. Box 302</v>
          </cell>
          <cell r="H30" t="str">
            <v>Hahnville, La.</v>
          </cell>
          <cell r="I30">
            <v>70057</v>
          </cell>
        </row>
        <row r="31">
          <cell r="A31">
            <v>31</v>
          </cell>
          <cell r="B31">
            <v>31</v>
          </cell>
          <cell r="C31" t="str">
            <v>LIHE-1970</v>
          </cell>
          <cell r="D31">
            <v>972</v>
          </cell>
          <cell r="E31" t="str">
            <v>St. James Parish Dept. of H. R.</v>
          </cell>
          <cell r="G31" t="str">
            <v>P.O. Box 87</v>
          </cell>
          <cell r="H31" t="str">
            <v>Convent, La.</v>
          </cell>
          <cell r="I31">
            <v>70723</v>
          </cell>
        </row>
        <row r="32">
          <cell r="A32">
            <v>32</v>
          </cell>
          <cell r="B32">
            <v>32</v>
          </cell>
          <cell r="C32" t="str">
            <v>LIHE-1975</v>
          </cell>
          <cell r="D32">
            <v>991</v>
          </cell>
          <cell r="E32" t="str">
            <v>St. John The Baptist Parish Dept. of Health &amp; Human Resources</v>
          </cell>
          <cell r="G32" t="str">
            <v>P.O. Box 2108</v>
          </cell>
          <cell r="H32" t="str">
            <v>Reserve, La.</v>
          </cell>
          <cell r="I32">
            <v>70084</v>
          </cell>
        </row>
        <row r="33">
          <cell r="A33">
            <v>33</v>
          </cell>
          <cell r="B33">
            <v>33</v>
          </cell>
          <cell r="C33" t="str">
            <v>LIHE-1980</v>
          </cell>
          <cell r="D33">
            <v>958</v>
          </cell>
          <cell r="E33" t="str">
            <v>St. Landry Par. Comm. Action Agcy.</v>
          </cell>
          <cell r="G33" t="str">
            <v>P.O. Box 1510</v>
          </cell>
          <cell r="H33" t="str">
            <v>Opelousas, La.</v>
          </cell>
          <cell r="I33">
            <v>70571</v>
          </cell>
        </row>
        <row r="34">
          <cell r="A34">
            <v>34</v>
          </cell>
          <cell r="B34">
            <v>34</v>
          </cell>
          <cell r="C34" t="str">
            <v>LIHE-1985</v>
          </cell>
          <cell r="D34">
            <v>986</v>
          </cell>
          <cell r="E34" t="str">
            <v>St. Martin, Iberia, Lafayette, Comm. Action Agency, Inc.</v>
          </cell>
          <cell r="G34" t="str">
            <v>P.O. Box 3343</v>
          </cell>
          <cell r="H34" t="str">
            <v>Lafayette, La.</v>
          </cell>
          <cell r="I34">
            <v>70502</v>
          </cell>
        </row>
        <row r="35">
          <cell r="A35">
            <v>35</v>
          </cell>
          <cell r="B35">
            <v>35</v>
          </cell>
          <cell r="C35" t="str">
            <v>LIHE-1990</v>
          </cell>
          <cell r="D35">
            <v>454</v>
          </cell>
          <cell r="E35" t="str">
            <v>St. Mary Comm. Action Committee</v>
          </cell>
          <cell r="G35" t="str">
            <v>P.O. Box 271</v>
          </cell>
          <cell r="H35" t="str">
            <v>Franklin, La.</v>
          </cell>
          <cell r="I35">
            <v>70538</v>
          </cell>
        </row>
        <row r="36">
          <cell r="A36">
            <v>36</v>
          </cell>
          <cell r="B36">
            <v>36</v>
          </cell>
          <cell r="C36" t="str">
            <v>LIHE-1995</v>
          </cell>
          <cell r="D36">
            <v>955</v>
          </cell>
          <cell r="E36" t="str">
            <v>St. Tammany Par. Comm. Action</v>
          </cell>
          <cell r="G36" t="str">
            <v>P.O. Box 628</v>
          </cell>
          <cell r="H36" t="str">
            <v xml:space="preserve">Covington, La. </v>
          </cell>
          <cell r="I36">
            <v>70434</v>
          </cell>
        </row>
        <row r="37">
          <cell r="A37">
            <v>37</v>
          </cell>
          <cell r="B37">
            <v>37</v>
          </cell>
          <cell r="C37" t="str">
            <v>LIHE-2030</v>
          </cell>
          <cell r="D37">
            <v>970</v>
          </cell>
          <cell r="E37" t="str">
            <v>Terrebonne Par. Consolidated Govt.</v>
          </cell>
          <cell r="G37" t="str">
            <v>P.O. Box 6097</v>
          </cell>
          <cell r="H37" t="str">
            <v>Houma, LA</v>
          </cell>
          <cell r="I37">
            <v>70361</v>
          </cell>
        </row>
        <row r="38">
          <cell r="A38">
            <v>38</v>
          </cell>
          <cell r="B38">
            <v>38</v>
          </cell>
          <cell r="C38" t="str">
            <v>LIHE-2070</v>
          </cell>
          <cell r="D38">
            <v>979</v>
          </cell>
          <cell r="E38" t="str">
            <v>Total Community Action, Inc.</v>
          </cell>
          <cell r="G38" t="str">
            <v>P.O. Box 13848</v>
          </cell>
          <cell r="H38" t="str">
            <v>New Orleans, LA</v>
          </cell>
          <cell r="I38">
            <v>70185</v>
          </cell>
        </row>
        <row r="39">
          <cell r="A39">
            <v>39</v>
          </cell>
          <cell r="B39">
            <v>39</v>
          </cell>
          <cell r="C39" t="str">
            <v>LIHE-2170</v>
          </cell>
          <cell r="D39">
            <v>967</v>
          </cell>
          <cell r="E39" t="str">
            <v>Union Community Action Assn., Inc.</v>
          </cell>
          <cell r="G39" t="str">
            <v>P.O. Box 520</v>
          </cell>
          <cell r="H39" t="str">
            <v>Farmerville, LA</v>
          </cell>
          <cell r="I39">
            <v>71241</v>
          </cell>
        </row>
        <row r="40">
          <cell r="A40">
            <v>40</v>
          </cell>
          <cell r="B40">
            <v>40</v>
          </cell>
          <cell r="C40" t="str">
            <v>LIHE-2230</v>
          </cell>
          <cell r="D40">
            <v>978</v>
          </cell>
          <cell r="E40" t="str">
            <v>Vernon Community Action Council</v>
          </cell>
          <cell r="F40" t="str">
            <v xml:space="preserve"> </v>
          </cell>
          <cell r="G40" t="str">
            <v>P.O. Box 277</v>
          </cell>
          <cell r="H40" t="str">
            <v>Leesville, LA</v>
          </cell>
          <cell r="I40" t="str">
            <v>71496-0277</v>
          </cell>
        </row>
        <row r="41">
          <cell r="A41">
            <v>41</v>
          </cell>
          <cell r="B41">
            <v>41</v>
          </cell>
          <cell r="C41" t="str">
            <v>LIHE-2330</v>
          </cell>
          <cell r="D41">
            <v>964</v>
          </cell>
          <cell r="E41" t="str">
            <v>Webster Parish P.J./OCS</v>
          </cell>
          <cell r="G41" t="str">
            <v>P.O. Box 876</v>
          </cell>
          <cell r="H41" t="str">
            <v>Minden, LA</v>
          </cell>
          <cell r="I41" t="str">
            <v>71058-0876</v>
          </cell>
        </row>
        <row r="42">
          <cell r="A42">
            <v>42</v>
          </cell>
          <cell r="B42">
            <v>42</v>
          </cell>
          <cell r="C42" t="str">
            <v>LIHE-2340</v>
          </cell>
          <cell r="D42">
            <v>988</v>
          </cell>
          <cell r="E42" t="str">
            <v>West Baton Rouge Council</v>
          </cell>
          <cell r="G42" t="str">
            <v>P.O. Box 757</v>
          </cell>
          <cell r="H42" t="str">
            <v>Port Allen, LA</v>
          </cell>
          <cell r="I42">
            <v>70767</v>
          </cell>
        </row>
        <row r="43">
          <cell r="A43">
            <v>500</v>
          </cell>
          <cell r="B43">
            <v>500</v>
          </cell>
          <cell r="C43" t="str">
            <v>LIHE-0106</v>
          </cell>
          <cell r="E43" t="str">
            <v>Abbeville Housing Authority</v>
          </cell>
          <cell r="G43" t="str">
            <v>1101 E. Oak Street</v>
          </cell>
          <cell r="H43" t="str">
            <v>Abbeville, La.</v>
          </cell>
          <cell r="I43">
            <v>70510</v>
          </cell>
          <cell r="J43" t="str">
            <v>p. 337-893-4643</v>
          </cell>
          <cell r="K43" t="str">
            <v xml:space="preserve"> </v>
          </cell>
        </row>
        <row r="44">
          <cell r="A44">
            <v>501</v>
          </cell>
          <cell r="B44">
            <v>501</v>
          </cell>
          <cell r="C44" t="str">
            <v>LIHE-0108</v>
          </cell>
          <cell r="D44">
            <v>1049</v>
          </cell>
          <cell r="E44" t="str">
            <v>AEP American Electric Power</v>
          </cell>
          <cell r="G44" t="str">
            <v>P.O. Box 13447</v>
          </cell>
          <cell r="H44" t="str">
            <v>Roanoke, VA</v>
          </cell>
          <cell r="I44">
            <v>24034</v>
          </cell>
          <cell r="J44" t="str">
            <v>P. 866-284-6899    F.</v>
          </cell>
        </row>
        <row r="45">
          <cell r="A45">
            <v>502</v>
          </cell>
          <cell r="B45">
            <v>502</v>
          </cell>
          <cell r="C45" t="str">
            <v>LIHE-0338</v>
          </cell>
          <cell r="D45">
            <v>2061</v>
          </cell>
          <cell r="E45" t="str">
            <v>Aeropres Propane, Inc.</v>
          </cell>
          <cell r="G45" t="str">
            <v>P.O. Box 17</v>
          </cell>
          <cell r="H45" t="str">
            <v>Fouke, AR</v>
          </cell>
          <cell r="I45">
            <v>71837</v>
          </cell>
          <cell r="J45" t="str">
            <v>P.1-800-884-4588 F. 1-870-653-3279</v>
          </cell>
          <cell r="K45" t="str">
            <v xml:space="preserve"> </v>
          </cell>
        </row>
        <row r="46">
          <cell r="A46">
            <v>503</v>
          </cell>
          <cell r="B46">
            <v>503</v>
          </cell>
          <cell r="C46" t="str">
            <v>LIHE-0130</v>
          </cell>
          <cell r="E46" t="str">
            <v>America Gas</v>
          </cell>
          <cell r="G46" t="str">
            <v>1540 Highway 51 North</v>
          </cell>
          <cell r="H46" t="str">
            <v>Ponchatoula, La</v>
          </cell>
          <cell r="I46">
            <v>70744</v>
          </cell>
        </row>
        <row r="47">
          <cell r="A47">
            <v>504</v>
          </cell>
          <cell r="B47">
            <v>504</v>
          </cell>
          <cell r="C47" t="str">
            <v>LIHE-0140</v>
          </cell>
          <cell r="D47">
            <v>2041</v>
          </cell>
          <cell r="E47" t="str">
            <v>AmeriGas</v>
          </cell>
          <cell r="G47" t="str">
            <v>13365 Hwy 16</v>
          </cell>
          <cell r="H47" t="str">
            <v>Amite, La.</v>
          </cell>
          <cell r="I47">
            <v>70422</v>
          </cell>
          <cell r="J47" t="str">
            <v>P. 985-748-9006    F. 985-747-8936</v>
          </cell>
        </row>
        <row r="48">
          <cell r="A48">
            <v>505</v>
          </cell>
          <cell r="B48">
            <v>505</v>
          </cell>
          <cell r="C48" t="str">
            <v>LIHE-0141</v>
          </cell>
          <cell r="D48">
            <v>2017</v>
          </cell>
          <cell r="E48" t="str">
            <v>AmeriGas</v>
          </cell>
          <cell r="G48" t="str">
            <v>3811 East Texas Ave.</v>
          </cell>
          <cell r="H48" t="str">
            <v>Bossier City, LA</v>
          </cell>
          <cell r="I48">
            <v>71111</v>
          </cell>
          <cell r="J48" t="str">
            <v>P. 318-747-6011       F. 318-747-4924</v>
          </cell>
        </row>
        <row r="49">
          <cell r="A49">
            <v>506</v>
          </cell>
          <cell r="B49">
            <v>506</v>
          </cell>
          <cell r="C49" t="str">
            <v>LIHE-0142</v>
          </cell>
          <cell r="D49">
            <v>3023</v>
          </cell>
          <cell r="E49" t="str">
            <v>AmeriGas</v>
          </cell>
          <cell r="G49" t="str">
            <v>1051 Hwy 190 By-Pass</v>
          </cell>
          <cell r="H49" t="str">
            <v xml:space="preserve">Covington, La. </v>
          </cell>
          <cell r="I49">
            <v>70433</v>
          </cell>
          <cell r="J49" t="str">
            <v>P. 985-643-4620    F. 985-892-7561</v>
          </cell>
        </row>
        <row r="50">
          <cell r="A50">
            <v>507</v>
          </cell>
          <cell r="B50">
            <v>507</v>
          </cell>
          <cell r="C50" t="str">
            <v>LIHE-0143</v>
          </cell>
          <cell r="D50">
            <v>3016</v>
          </cell>
          <cell r="E50" t="str">
            <v>AmeriGas</v>
          </cell>
          <cell r="G50" t="str">
            <v>P.O. Box 38</v>
          </cell>
          <cell r="H50" t="str">
            <v>Gardner, La.</v>
          </cell>
          <cell r="I50">
            <v>71431</v>
          </cell>
          <cell r="J50" t="str">
            <v>P. 800-252-3308    F. 318-793-4167</v>
          </cell>
        </row>
        <row r="51">
          <cell r="A51">
            <v>508</v>
          </cell>
          <cell r="B51">
            <v>508</v>
          </cell>
          <cell r="C51" t="str">
            <v>LIHE-0144</v>
          </cell>
          <cell r="D51">
            <v>3050</v>
          </cell>
          <cell r="E51" t="str">
            <v>AmeriGas</v>
          </cell>
          <cell r="G51" t="str">
            <v>2317 N. University Ave.</v>
          </cell>
          <cell r="H51" t="str">
            <v>Lafayette, La.</v>
          </cell>
          <cell r="I51">
            <v>70507</v>
          </cell>
          <cell r="J51" t="str">
            <v>P. 800-840-3144    F. 337-232-4772</v>
          </cell>
        </row>
        <row r="52">
          <cell r="A52">
            <v>509</v>
          </cell>
          <cell r="B52">
            <v>509</v>
          </cell>
          <cell r="C52" t="str">
            <v>LIHE-0145</v>
          </cell>
          <cell r="D52">
            <v>3035</v>
          </cell>
          <cell r="E52" t="str">
            <v>AmeriGas</v>
          </cell>
          <cell r="G52" t="str">
            <v>344 Texas Hwy</v>
          </cell>
          <cell r="H52" t="str">
            <v>Many, La.</v>
          </cell>
          <cell r="I52">
            <v>71449</v>
          </cell>
          <cell r="J52" t="str">
            <v xml:space="preserve">P. 318-256-5170      F. </v>
          </cell>
          <cell r="K52" t="str">
            <v xml:space="preserve"> </v>
          </cell>
        </row>
        <row r="53">
          <cell r="A53">
            <v>510</v>
          </cell>
          <cell r="B53">
            <v>510</v>
          </cell>
          <cell r="C53" t="str">
            <v>LIHE-0147</v>
          </cell>
          <cell r="E53" t="str">
            <v>AmeriGas</v>
          </cell>
          <cell r="G53" t="str">
            <v>1940 Washington St.</v>
          </cell>
          <cell r="H53" t="str">
            <v>Franklinton, LA.</v>
          </cell>
          <cell r="I53">
            <v>70438</v>
          </cell>
          <cell r="J53" t="str">
            <v xml:space="preserve">P. 985-839-3516    F.  </v>
          </cell>
        </row>
        <row r="54">
          <cell r="A54">
            <v>511</v>
          </cell>
          <cell r="B54">
            <v>511</v>
          </cell>
          <cell r="C54" t="str">
            <v>LIHE-0148</v>
          </cell>
          <cell r="E54" t="str">
            <v>AmeriGas</v>
          </cell>
          <cell r="G54" t="str">
            <v>P.O. Box 120</v>
          </cell>
          <cell r="H54" t="str">
            <v>Strong, AR</v>
          </cell>
          <cell r="I54">
            <v>71765</v>
          </cell>
          <cell r="J54" t="str">
            <v>P.                               F.</v>
          </cell>
        </row>
        <row r="55">
          <cell r="A55">
            <v>512</v>
          </cell>
          <cell r="B55">
            <v>512</v>
          </cell>
          <cell r="C55" t="str">
            <v>LIHE-0149</v>
          </cell>
          <cell r="E55" t="str">
            <v>AmeriGas</v>
          </cell>
          <cell r="G55" t="str">
            <v>101 B Talbot St.</v>
          </cell>
          <cell r="H55" t="str">
            <v>Thibodaux, La.</v>
          </cell>
          <cell r="I55">
            <v>70301</v>
          </cell>
          <cell r="J55" t="str">
            <v>P. 985-449-0108   F. 985-449-0109</v>
          </cell>
          <cell r="K55" t="str">
            <v xml:space="preserve"> </v>
          </cell>
        </row>
        <row r="56">
          <cell r="A56">
            <v>513</v>
          </cell>
          <cell r="B56">
            <v>513</v>
          </cell>
          <cell r="C56" t="str">
            <v>LIHE-0150</v>
          </cell>
          <cell r="E56" t="str">
            <v>AmeriGas</v>
          </cell>
          <cell r="G56" t="str">
            <v>3551 Hwy 121</v>
          </cell>
          <cell r="H56" t="str">
            <v>Boyce, LA</v>
          </cell>
          <cell r="I56">
            <v>71409</v>
          </cell>
          <cell r="J56" t="str">
            <v>P-1-318-793-4141</v>
          </cell>
        </row>
        <row r="57">
          <cell r="A57">
            <v>514</v>
          </cell>
          <cell r="B57">
            <v>514</v>
          </cell>
          <cell r="C57" t="str">
            <v>LIHE-0151</v>
          </cell>
          <cell r="E57" t="str">
            <v>AmeriGas</v>
          </cell>
          <cell r="G57" t="str">
            <v>P.O. Box 965</v>
          </cell>
          <cell r="H57" t="str">
            <v>Valley Forge, PA</v>
          </cell>
          <cell r="I57" t="str">
            <v>19482-0965</v>
          </cell>
          <cell r="J57" t="str">
            <v>P-1-318-747-6011</v>
          </cell>
        </row>
        <row r="58">
          <cell r="A58">
            <v>515</v>
          </cell>
          <cell r="B58">
            <v>515</v>
          </cell>
          <cell r="C58" t="str">
            <v>LIHE-0152</v>
          </cell>
          <cell r="E58" t="str">
            <v>AmeriGas</v>
          </cell>
          <cell r="G58" t="str">
            <v>14354 Hwy 165</v>
          </cell>
          <cell r="H58" t="str">
            <v xml:space="preserve">Kinder, La.   </v>
          </cell>
          <cell r="I58">
            <v>70648</v>
          </cell>
          <cell r="J58" t="str">
            <v>p. 1-337-738-2326</v>
          </cell>
          <cell r="K58" t="str">
            <v>No W-9 Sheet</v>
          </cell>
        </row>
        <row r="59">
          <cell r="A59">
            <v>516</v>
          </cell>
          <cell r="B59">
            <v>516</v>
          </cell>
          <cell r="C59" t="str">
            <v>LIHE-0155</v>
          </cell>
          <cell r="D59">
            <v>3013</v>
          </cell>
          <cell r="E59" t="str">
            <v>AMP of Louisiana</v>
          </cell>
          <cell r="G59" t="str">
            <v>P.O. Box 4129</v>
          </cell>
          <cell r="H59" t="str">
            <v>Baton Rouge, LA</v>
          </cell>
          <cell r="I59" t="str">
            <v>70821-4129</v>
          </cell>
          <cell r="J59" t="str">
            <v>P. 225-769-3403 F. 1-225-769-9644</v>
          </cell>
          <cell r="K59" t="str">
            <v xml:space="preserve"> </v>
          </cell>
        </row>
        <row r="60">
          <cell r="A60">
            <v>517</v>
          </cell>
          <cell r="B60">
            <v>517</v>
          </cell>
          <cell r="C60" t="str">
            <v>LIHE-0175</v>
          </cell>
          <cell r="E60" t="str">
            <v>Asheley-Chicot Electric</v>
          </cell>
          <cell r="G60" t="str">
            <v>P.O. Box 431</v>
          </cell>
          <cell r="H60" t="str">
            <v>Hamburg, Ark.</v>
          </cell>
          <cell r="I60">
            <v>71646</v>
          </cell>
          <cell r="J60" t="str">
            <v>p. 870-853-5212  F. 870-853-2531</v>
          </cell>
          <cell r="K60" t="str">
            <v xml:space="preserve"> </v>
          </cell>
        </row>
        <row r="61">
          <cell r="A61">
            <v>518</v>
          </cell>
          <cell r="B61">
            <v>518</v>
          </cell>
          <cell r="C61" t="str">
            <v>LIHE-0180</v>
          </cell>
          <cell r="D61">
            <v>3032</v>
          </cell>
          <cell r="E61" t="str">
            <v>Atkinson Propane</v>
          </cell>
          <cell r="G61" t="str">
            <v>4583 Hwy. 1147</v>
          </cell>
          <cell r="H61" t="str">
            <v xml:space="preserve">DeRidder, La.   </v>
          </cell>
          <cell r="I61">
            <v>70634</v>
          </cell>
          <cell r="J61" t="str">
            <v>P. 1-337-462-6110</v>
          </cell>
        </row>
        <row r="62">
          <cell r="A62">
            <v>519</v>
          </cell>
          <cell r="B62">
            <v>519</v>
          </cell>
          <cell r="C62" t="str">
            <v>LIHE-0186</v>
          </cell>
          <cell r="E62" t="str">
            <v xml:space="preserve">Atmos Energy / Attn: Tammy Roberts </v>
          </cell>
          <cell r="G62" t="str">
            <v xml:space="preserve"> P.O Box 650205</v>
          </cell>
          <cell r="H62" t="str">
            <v>Dallas, TX</v>
          </cell>
          <cell r="I62" t="str">
            <v>75265-0205</v>
          </cell>
          <cell r="J62" t="str">
            <v>p. 1-800-631-8466</v>
          </cell>
        </row>
        <row r="63">
          <cell r="A63">
            <v>520</v>
          </cell>
          <cell r="B63">
            <v>520</v>
          </cell>
          <cell r="C63" t="str">
            <v>LIHE-0231</v>
          </cell>
          <cell r="E63" t="str">
            <v>BCS Inc.</v>
          </cell>
          <cell r="G63" t="str">
            <v>P.O. Box 191</v>
          </cell>
          <cell r="H63" t="str">
            <v>El Dorado, AR</v>
          </cell>
          <cell r="I63">
            <v>71730</v>
          </cell>
          <cell r="J63" t="str">
            <v>p, 870-863-3301  F. 870-863-5261</v>
          </cell>
        </row>
        <row r="64">
          <cell r="A64">
            <v>521</v>
          </cell>
          <cell r="B64">
            <v>521</v>
          </cell>
          <cell r="C64" t="str">
            <v>LIHE-0236</v>
          </cell>
          <cell r="D64">
            <v>1054</v>
          </cell>
          <cell r="E64" t="str">
            <v>Beauregard Electric Company, Inc.</v>
          </cell>
          <cell r="G64" t="str">
            <v>P.O. Drawer 970</v>
          </cell>
          <cell r="H64" t="str">
            <v xml:space="preserve">DeRidder, La.   </v>
          </cell>
          <cell r="I64">
            <v>70634</v>
          </cell>
          <cell r="J64" t="str">
            <v>P. 1-337-462-8348 F. 1-337-462-8309</v>
          </cell>
          <cell r="K64" t="str">
            <v xml:space="preserve"> </v>
          </cell>
        </row>
        <row r="65">
          <cell r="A65">
            <v>522</v>
          </cell>
          <cell r="B65">
            <v>522</v>
          </cell>
          <cell r="C65" t="str">
            <v>LIHE-0250</v>
          </cell>
          <cell r="E65" t="str">
            <v>Blossman Gas Inc.</v>
          </cell>
          <cell r="G65" t="str">
            <v>943 Hwy 90 West</v>
          </cell>
          <cell r="H65" t="str">
            <v>Waveland, MS.</v>
          </cell>
          <cell r="I65">
            <v>39576</v>
          </cell>
          <cell r="J65" t="str">
            <v>p. 800-648-1643</v>
          </cell>
        </row>
        <row r="66">
          <cell r="A66">
            <v>523</v>
          </cell>
          <cell r="B66">
            <v>523</v>
          </cell>
          <cell r="C66" t="str">
            <v>LIHE-0265</v>
          </cell>
          <cell r="E66" t="str">
            <v>Bogalusa Housing Authority</v>
          </cell>
          <cell r="G66" t="str">
            <v>P. O. Box 1113</v>
          </cell>
          <cell r="H66" t="str">
            <v xml:space="preserve">Bogalusa, LA  </v>
          </cell>
          <cell r="I66">
            <v>70427</v>
          </cell>
          <cell r="J66" t="str">
            <v>P. 1-985-735-6533  F. 985-732-1843</v>
          </cell>
          <cell r="K66" t="str">
            <v>No W-9 Sheet</v>
          </cell>
        </row>
        <row r="67">
          <cell r="A67">
            <v>524</v>
          </cell>
          <cell r="B67">
            <v>524</v>
          </cell>
          <cell r="C67" t="str">
            <v>LIHE-0280</v>
          </cell>
          <cell r="E67" t="str">
            <v>Buddy's Home Gas</v>
          </cell>
          <cell r="G67" t="str">
            <v>1550 LaHaye Road</v>
          </cell>
          <cell r="H67" t="str">
            <v>Mamou, La.</v>
          </cell>
          <cell r="I67">
            <v>70554</v>
          </cell>
          <cell r="J67" t="str">
            <v>P.337-468-4417</v>
          </cell>
        </row>
        <row r="68">
          <cell r="A68">
            <v>525</v>
          </cell>
          <cell r="B68">
            <v>525</v>
          </cell>
          <cell r="C68" t="str">
            <v>LIHE-0313</v>
          </cell>
          <cell r="D68">
            <v>3009</v>
          </cell>
          <cell r="E68" t="str">
            <v>Cajun Propane, LLC</v>
          </cell>
          <cell r="G68" t="str">
            <v>P.O. Box 1105</v>
          </cell>
          <cell r="H68" t="str">
            <v>Scott, La.</v>
          </cell>
          <cell r="I68">
            <v>70583</v>
          </cell>
          <cell r="J68" t="str">
            <v>P.1-337-261-1294 F. 1-337-261-1276</v>
          </cell>
        </row>
        <row r="69">
          <cell r="A69">
            <v>526</v>
          </cell>
          <cell r="B69">
            <v>526</v>
          </cell>
          <cell r="C69" t="str">
            <v>LIHE-0314</v>
          </cell>
          <cell r="E69" t="str">
            <v>Cajun Propane, LLC</v>
          </cell>
          <cell r="G69" t="str">
            <v>P.O. Box 430</v>
          </cell>
          <cell r="H69" t="str">
            <v>Mamou, La.</v>
          </cell>
          <cell r="I69">
            <v>70554</v>
          </cell>
        </row>
        <row r="70">
          <cell r="A70">
            <v>527</v>
          </cell>
          <cell r="B70">
            <v>527</v>
          </cell>
          <cell r="C70" t="str">
            <v>LIHE-0326</v>
          </cell>
          <cell r="D70">
            <v>1094</v>
          </cell>
          <cell r="E70" t="str">
            <v xml:space="preserve">Centerpoint Energy Arkla </v>
          </cell>
          <cell r="F70" t="str">
            <v>Attn: Sylvia Cornelius</v>
          </cell>
          <cell r="G70" t="str">
            <v>P.O. Box 21734</v>
          </cell>
          <cell r="H70" t="str">
            <v>Shreveport, LA</v>
          </cell>
          <cell r="I70" t="str">
            <v>71151-0001</v>
          </cell>
          <cell r="J70" t="str">
            <v>P. 1-866-429-2636 F. 1-888-265-9088</v>
          </cell>
          <cell r="K70" t="str">
            <v xml:space="preserve"> </v>
          </cell>
        </row>
        <row r="71">
          <cell r="A71">
            <v>528</v>
          </cell>
          <cell r="B71">
            <v>528</v>
          </cell>
          <cell r="C71" t="str">
            <v>LIHE-0327</v>
          </cell>
          <cell r="D71">
            <v>3058</v>
          </cell>
          <cell r="E71" t="str">
            <v xml:space="preserve">Centerpoint Energy/Entex </v>
          </cell>
          <cell r="G71" t="str">
            <v>P.O. Box 21734</v>
          </cell>
          <cell r="H71" t="str">
            <v>Shreveport, LA</v>
          </cell>
          <cell r="I71" t="str">
            <v>71151-0001</v>
          </cell>
          <cell r="K71" t="str">
            <v xml:space="preserve"> </v>
          </cell>
        </row>
        <row r="72">
          <cell r="A72">
            <v>529</v>
          </cell>
          <cell r="B72">
            <v>529</v>
          </cell>
          <cell r="C72" t="str">
            <v>LIHE-0330</v>
          </cell>
          <cell r="D72">
            <v>2091</v>
          </cell>
          <cell r="E72" t="str">
            <v>Chappepeela Lp Gas</v>
          </cell>
          <cell r="G72" t="str">
            <v>P.O. Box 25</v>
          </cell>
          <cell r="H72" t="str">
            <v>Husser, La.</v>
          </cell>
          <cell r="I72">
            <v>70442</v>
          </cell>
          <cell r="J72" t="str">
            <v>P.1-985-796-5887 F. 1-985-</v>
          </cell>
        </row>
        <row r="73">
          <cell r="A73">
            <v>530</v>
          </cell>
          <cell r="B73">
            <v>530</v>
          </cell>
          <cell r="C73" t="str">
            <v>LIHE-0332</v>
          </cell>
          <cell r="D73">
            <v>1079</v>
          </cell>
          <cell r="E73" t="str">
            <v>City Light &amp; Water Plant</v>
          </cell>
          <cell r="G73" t="str">
            <v>P.O. Box 777</v>
          </cell>
          <cell r="H73" t="str">
            <v>Plaquemine, LA</v>
          </cell>
          <cell r="I73" t="str">
            <v>70765-0777</v>
          </cell>
          <cell r="J73" t="str">
            <v>P.1-225-687-6841 F. 1-225-687-7418</v>
          </cell>
          <cell r="K73" t="str">
            <v xml:space="preserve"> </v>
          </cell>
        </row>
        <row r="74">
          <cell r="A74">
            <v>531</v>
          </cell>
          <cell r="B74">
            <v>531</v>
          </cell>
          <cell r="C74" t="str">
            <v>LIHE-0105</v>
          </cell>
          <cell r="D74">
            <v>2081</v>
          </cell>
          <cell r="E74" t="str">
            <v>City of Abbeville</v>
          </cell>
          <cell r="G74" t="str">
            <v>P.O. Box 1170</v>
          </cell>
          <cell r="H74" t="str">
            <v>Abbeville, La.</v>
          </cell>
          <cell r="I74">
            <v>70511</v>
          </cell>
          <cell r="J74" t="str">
            <v>P. 337-893-8550      F. 337-898-4298</v>
          </cell>
          <cell r="K74" t="str">
            <v xml:space="preserve"> </v>
          </cell>
        </row>
        <row r="75">
          <cell r="A75">
            <v>532</v>
          </cell>
          <cell r="B75">
            <v>532</v>
          </cell>
          <cell r="C75" t="str">
            <v>LIHE-0117</v>
          </cell>
          <cell r="D75">
            <v>2024</v>
          </cell>
          <cell r="E75" t="str">
            <v>City of Alexandria</v>
          </cell>
          <cell r="G75" t="str">
            <v>P.O. Box 71</v>
          </cell>
          <cell r="H75" t="str">
            <v>Alexandria, LA</v>
          </cell>
          <cell r="I75" t="str">
            <v>71309-0071</v>
          </cell>
          <cell r="J75" t="str">
            <v>P.1-318-449-5093 F. 1-318-449-5058</v>
          </cell>
          <cell r="K75" t="str">
            <v xml:space="preserve"> </v>
          </cell>
        </row>
        <row r="76">
          <cell r="A76">
            <v>533</v>
          </cell>
          <cell r="B76">
            <v>533</v>
          </cell>
          <cell r="C76" t="str">
            <v>LIHE-0203</v>
          </cell>
          <cell r="D76">
            <v>3012</v>
          </cell>
          <cell r="E76" t="str">
            <v>City of Baker Utility System</v>
          </cell>
          <cell r="G76" t="str">
            <v>P.O. Box 707</v>
          </cell>
          <cell r="H76" t="str">
            <v xml:space="preserve">Baker, La. </v>
          </cell>
          <cell r="I76">
            <v>70704</v>
          </cell>
          <cell r="J76" t="str">
            <v>P. 1-225-775-9952 F. 1-225-775-9615</v>
          </cell>
          <cell r="K76" t="str">
            <v xml:space="preserve"> </v>
          </cell>
        </row>
        <row r="77">
          <cell r="A77">
            <v>534</v>
          </cell>
          <cell r="B77">
            <v>534</v>
          </cell>
          <cell r="C77" t="str">
            <v>LIHE-0277</v>
          </cell>
          <cell r="E77" t="str">
            <v>City of Breaux Bridge</v>
          </cell>
          <cell r="G77" t="str">
            <v>101 Beard St.</v>
          </cell>
          <cell r="H77" t="str">
            <v>Breaux Bridge, LA</v>
          </cell>
          <cell r="I77">
            <v>70517</v>
          </cell>
          <cell r="J77" t="str">
            <v>P.1-337-332-2171 F.1-337-332-6023</v>
          </cell>
          <cell r="K77" t="str">
            <v>No W-9 Sheet</v>
          </cell>
        </row>
        <row r="78">
          <cell r="A78">
            <v>535</v>
          </cell>
          <cell r="B78">
            <v>535</v>
          </cell>
          <cell r="C78" t="str">
            <v>LIHE-0424</v>
          </cell>
          <cell r="D78">
            <v>2039</v>
          </cell>
          <cell r="E78" t="str">
            <v>City of Denham Springs</v>
          </cell>
          <cell r="G78" t="str">
            <v>P.O. Box 1629</v>
          </cell>
          <cell r="H78" t="str">
            <v xml:space="preserve">Denham Springs, La.  </v>
          </cell>
          <cell r="I78">
            <v>70727</v>
          </cell>
          <cell r="J78" t="str">
            <v>P. 225-667-8330 F. 1-225-667-8342</v>
          </cell>
          <cell r="K78" t="str">
            <v xml:space="preserve"> </v>
          </cell>
        </row>
        <row r="79">
          <cell r="A79">
            <v>536</v>
          </cell>
          <cell r="B79">
            <v>536</v>
          </cell>
          <cell r="C79" t="str">
            <v>LIHE-0440</v>
          </cell>
          <cell r="E79" t="str">
            <v>City of Donaldsonville</v>
          </cell>
          <cell r="G79" t="str">
            <v>P. O. Box 470</v>
          </cell>
          <cell r="H79" t="str">
            <v>Donaldsonville, LA</v>
          </cell>
          <cell r="I79">
            <v>70346</v>
          </cell>
          <cell r="J79" t="str">
            <v>P. 1-225-473-4247 F. 1-225-473-0630</v>
          </cell>
        </row>
        <row r="80">
          <cell r="A80">
            <v>537</v>
          </cell>
          <cell r="B80">
            <v>537</v>
          </cell>
          <cell r="C80" t="str">
            <v>LIHE-0585</v>
          </cell>
          <cell r="D80">
            <v>2063</v>
          </cell>
          <cell r="E80" t="str">
            <v>City of Eunice</v>
          </cell>
          <cell r="G80" t="str">
            <v>P.O. Box 1106</v>
          </cell>
          <cell r="H80" t="str">
            <v>Eunice, La.</v>
          </cell>
          <cell r="I80">
            <v>70535</v>
          </cell>
          <cell r="J80" t="str">
            <v>P. 1-337-457-6505 F. 1-337-457-6519</v>
          </cell>
        </row>
        <row r="81">
          <cell r="A81">
            <v>538</v>
          </cell>
          <cell r="B81">
            <v>538</v>
          </cell>
          <cell r="C81" t="str">
            <v>LIHE-0760</v>
          </cell>
          <cell r="E81" t="str">
            <v>City of Gonzales</v>
          </cell>
          <cell r="G81" t="str">
            <v>120 S. Irma Blvd.</v>
          </cell>
          <cell r="H81" t="str">
            <v xml:space="preserve">Gonzales, La. </v>
          </cell>
          <cell r="I81">
            <v>70737</v>
          </cell>
          <cell r="J81" t="str">
            <v>P, 1-225-647-2841  F. 1-225-647-9557</v>
          </cell>
          <cell r="K81" t="str">
            <v xml:space="preserve"> </v>
          </cell>
        </row>
        <row r="82">
          <cell r="A82">
            <v>539</v>
          </cell>
          <cell r="B82">
            <v>539</v>
          </cell>
          <cell r="C82" t="str">
            <v>LIHE-1110</v>
          </cell>
          <cell r="D82">
            <v>2083</v>
          </cell>
          <cell r="E82" t="str">
            <v>City of Kaplan</v>
          </cell>
          <cell r="G82" t="str">
            <v>701 N. Cushing Ave.</v>
          </cell>
          <cell r="H82" t="str">
            <v>Kaplan, La.</v>
          </cell>
          <cell r="I82">
            <v>70548</v>
          </cell>
          <cell r="J82" t="str">
            <v>P. 1-337-643-8604 F. 1-337-643-8811</v>
          </cell>
          <cell r="K82" t="str">
            <v xml:space="preserve"> </v>
          </cell>
          <cell r="L82" t="str">
            <v xml:space="preserve"> </v>
          </cell>
        </row>
        <row r="83">
          <cell r="A83">
            <v>540</v>
          </cell>
          <cell r="B83">
            <v>540</v>
          </cell>
          <cell r="C83" t="str">
            <v>LIHE-1369</v>
          </cell>
          <cell r="D83">
            <v>3048</v>
          </cell>
          <cell r="E83" t="str">
            <v>City of Morgan City</v>
          </cell>
          <cell r="G83" t="str">
            <v>P.O. Box 1218</v>
          </cell>
          <cell r="H83" t="str">
            <v>Morgan City, La.</v>
          </cell>
          <cell r="I83">
            <v>70381</v>
          </cell>
          <cell r="J83" t="str">
            <v>P. 1-985-385-1770 F. 1-985-380-4733</v>
          </cell>
        </row>
        <row r="84">
          <cell r="A84">
            <v>541</v>
          </cell>
          <cell r="B84">
            <v>541</v>
          </cell>
          <cell r="C84" t="str">
            <v>LIHE-1410</v>
          </cell>
          <cell r="D84">
            <v>1056</v>
          </cell>
          <cell r="E84" t="str">
            <v>City of Natchitoches</v>
          </cell>
          <cell r="F84" t="str">
            <v>Utility Department</v>
          </cell>
          <cell r="G84" t="str">
            <v>700 Second Street</v>
          </cell>
          <cell r="H84" t="str">
            <v>Natchitoches, LA</v>
          </cell>
          <cell r="I84">
            <v>71457</v>
          </cell>
          <cell r="J84" t="str">
            <v>P. 1-318-354-6624 F. 1-318-</v>
          </cell>
          <cell r="K84" t="str">
            <v xml:space="preserve"> </v>
          </cell>
        </row>
        <row r="85">
          <cell r="A85">
            <v>542</v>
          </cell>
          <cell r="B85">
            <v>542</v>
          </cell>
          <cell r="C85" t="str">
            <v>LIHE-1432</v>
          </cell>
          <cell r="D85">
            <v>1036</v>
          </cell>
          <cell r="E85" t="str">
            <v>City of New Roads</v>
          </cell>
          <cell r="G85" t="str">
            <v>P. O. Box 280</v>
          </cell>
          <cell r="H85" t="str">
            <v>New Roads, LA</v>
          </cell>
          <cell r="I85">
            <v>70760</v>
          </cell>
          <cell r="J85" t="str">
            <v>P. 225-638-5360 F. 225-638-5368</v>
          </cell>
        </row>
        <row r="86">
          <cell r="A86">
            <v>543</v>
          </cell>
          <cell r="B86">
            <v>543</v>
          </cell>
          <cell r="C86" t="str">
            <v>LIHE-1615</v>
          </cell>
          <cell r="D86">
            <v>3086</v>
          </cell>
          <cell r="E86" t="str">
            <v>City of Patterson</v>
          </cell>
          <cell r="G86" t="str">
            <v>P.O. Box 367</v>
          </cell>
          <cell r="H86" t="str">
            <v>Patterson, La.</v>
          </cell>
          <cell r="I86">
            <v>70392</v>
          </cell>
          <cell r="J86" t="str">
            <v>P. 1-985-395-5205 F. 1-985-395-8305</v>
          </cell>
          <cell r="K86" t="str">
            <v xml:space="preserve"> </v>
          </cell>
        </row>
        <row r="87">
          <cell r="A87">
            <v>544</v>
          </cell>
          <cell r="B87">
            <v>544</v>
          </cell>
          <cell r="C87" t="str">
            <v>LIHE-1640</v>
          </cell>
          <cell r="E87" t="str">
            <v>City of Plaquemine Utilities</v>
          </cell>
          <cell r="G87" t="str">
            <v>23640 Railroad Ave.</v>
          </cell>
          <cell r="H87" t="str">
            <v>Plaquemine, LA</v>
          </cell>
          <cell r="I87">
            <v>70764</v>
          </cell>
          <cell r="J87" t="str">
            <v>P.1-225-687-6841 F. 1-225-687-7418</v>
          </cell>
        </row>
        <row r="88">
          <cell r="A88">
            <v>545</v>
          </cell>
          <cell r="B88">
            <v>545</v>
          </cell>
          <cell r="C88" t="str">
            <v>LIHE-1675</v>
          </cell>
          <cell r="D88">
            <v>3077</v>
          </cell>
          <cell r="E88" t="str">
            <v>City of Port Allen</v>
          </cell>
          <cell r="G88" t="str">
            <v>P.O. Box 468</v>
          </cell>
          <cell r="H88" t="str">
            <v>Port Allen, LA</v>
          </cell>
          <cell r="I88">
            <v>70767</v>
          </cell>
          <cell r="J88" t="str">
            <v>P.1-225-346-5670 F. 1-225-346-5684</v>
          </cell>
          <cell r="K88" t="str">
            <v xml:space="preserve"> </v>
          </cell>
        </row>
        <row r="89">
          <cell r="A89">
            <v>546</v>
          </cell>
          <cell r="B89">
            <v>546</v>
          </cell>
          <cell r="C89" t="str">
            <v>LIHE-1810</v>
          </cell>
          <cell r="D89">
            <v>2048</v>
          </cell>
          <cell r="E89" t="str">
            <v>City of Rayne</v>
          </cell>
          <cell r="G89" t="str">
            <v>P.O. Box 69</v>
          </cell>
          <cell r="H89" t="str">
            <v>Rayne, La.</v>
          </cell>
          <cell r="I89">
            <v>70578</v>
          </cell>
          <cell r="J89" t="str">
            <v>P. 1-337-334-3121 F. 1-337-334-6607</v>
          </cell>
        </row>
        <row r="90">
          <cell r="A90">
            <v>547</v>
          </cell>
          <cell r="B90">
            <v>547</v>
          </cell>
          <cell r="C90" t="str">
            <v>LIHE-1880</v>
          </cell>
          <cell r="D90">
            <v>1093</v>
          </cell>
          <cell r="E90" t="str">
            <v>City of Ruston/Dept of Water &amp; Light</v>
          </cell>
          <cell r="G90" t="str">
            <v>P.O. Box 307</v>
          </cell>
          <cell r="H90" t="str">
            <v>Ruston, La.</v>
          </cell>
          <cell r="I90" t="str">
            <v>71273-0307</v>
          </cell>
          <cell r="J90" t="str">
            <v>P.1-318-251-8653 F. 1-318-242-7709</v>
          </cell>
          <cell r="K90" t="str">
            <v xml:space="preserve"> </v>
          </cell>
        </row>
        <row r="91">
          <cell r="A91">
            <v>548</v>
          </cell>
          <cell r="B91">
            <v>548</v>
          </cell>
          <cell r="C91" t="str">
            <v>LIHE-1987</v>
          </cell>
          <cell r="D91">
            <v>2060</v>
          </cell>
          <cell r="E91" t="str">
            <v>City of St. Martinville</v>
          </cell>
          <cell r="G91" t="str">
            <v>P. O. Box 379</v>
          </cell>
          <cell r="H91" t="str">
            <v>St. Martinville, LA</v>
          </cell>
          <cell r="I91">
            <v>70582</v>
          </cell>
          <cell r="J91" t="str">
            <v>1-337-394-2232 F. 1-337-394-2244</v>
          </cell>
        </row>
        <row r="92">
          <cell r="A92">
            <v>549</v>
          </cell>
          <cell r="B92">
            <v>549</v>
          </cell>
          <cell r="C92" t="str">
            <v>LIHE-2025</v>
          </cell>
          <cell r="D92">
            <v>2014</v>
          </cell>
          <cell r="E92" t="str">
            <v>City of Thibodaux</v>
          </cell>
          <cell r="G92" t="str">
            <v>P.O. Box 5418</v>
          </cell>
          <cell r="H92" t="str">
            <v>Thibodaux, La.</v>
          </cell>
          <cell r="I92">
            <v>70302</v>
          </cell>
          <cell r="J92" t="str">
            <v>P.1-985-446-7211 F.1-985-446-7242</v>
          </cell>
        </row>
        <row r="93">
          <cell r="A93">
            <v>550</v>
          </cell>
          <cell r="B93">
            <v>550</v>
          </cell>
          <cell r="C93" t="str">
            <v>LIHE-2225</v>
          </cell>
          <cell r="D93">
            <v>2056</v>
          </cell>
          <cell r="E93" t="str">
            <v>City of Vidalia</v>
          </cell>
          <cell r="G93" t="str">
            <v>P.O. Box 2010</v>
          </cell>
          <cell r="H93" t="str">
            <v>Vidalia, La.</v>
          </cell>
          <cell r="I93">
            <v>71373</v>
          </cell>
          <cell r="J93" t="str">
            <v>P. 1-318-336-5206 F. 1-318-336-6253</v>
          </cell>
        </row>
        <row r="94">
          <cell r="A94">
            <v>551</v>
          </cell>
          <cell r="B94">
            <v>551</v>
          </cell>
          <cell r="C94" t="str">
            <v>LIHE-2227</v>
          </cell>
          <cell r="D94">
            <v>2096</v>
          </cell>
          <cell r="E94" t="str">
            <v>City of Ville Platte Utilities</v>
          </cell>
          <cell r="G94" t="str">
            <v xml:space="preserve">P.O. Box 390 </v>
          </cell>
          <cell r="H94" t="str">
            <v>Ville Platte, LA</v>
          </cell>
          <cell r="I94">
            <v>70586</v>
          </cell>
          <cell r="J94" t="str">
            <v>P.1-337-363-3763 F. 1-337-363-1121</v>
          </cell>
        </row>
        <row r="95">
          <cell r="A95">
            <v>552</v>
          </cell>
          <cell r="B95">
            <v>552</v>
          </cell>
          <cell r="C95" t="str">
            <v>LIHE-2332</v>
          </cell>
          <cell r="D95">
            <v>3068</v>
          </cell>
          <cell r="E95" t="str">
            <v>City of Westlake</v>
          </cell>
          <cell r="G95" t="str">
            <v>P.O. Box 700</v>
          </cell>
          <cell r="H95" t="str">
            <v>Westlake, La.</v>
          </cell>
          <cell r="I95">
            <v>70669</v>
          </cell>
          <cell r="J95" t="str">
            <v>P.1-337-433-0691 F. 1-337-433-9350</v>
          </cell>
        </row>
        <row r="96">
          <cell r="A96">
            <v>553</v>
          </cell>
          <cell r="B96">
            <v>553</v>
          </cell>
          <cell r="C96" t="str">
            <v>LIHE-2350</v>
          </cell>
          <cell r="D96">
            <v>2053</v>
          </cell>
          <cell r="E96" t="str">
            <v>City of Winnfield</v>
          </cell>
          <cell r="G96" t="str">
            <v>P.O. Drawer 312</v>
          </cell>
          <cell r="H96" t="str">
            <v>Winnfield, La.</v>
          </cell>
          <cell r="I96">
            <v>71483</v>
          </cell>
          <cell r="J96" t="str">
            <v>P.1-318-628-4452 F. 1-318-628-6773</v>
          </cell>
        </row>
        <row r="97">
          <cell r="A97">
            <v>554</v>
          </cell>
          <cell r="B97">
            <v>554</v>
          </cell>
          <cell r="C97" t="str">
            <v>LIHE-2620</v>
          </cell>
          <cell r="E97" t="str">
            <v>City of Zachary</v>
          </cell>
          <cell r="G97" t="str">
            <v>P. O. Box 310</v>
          </cell>
          <cell r="H97" t="str">
            <v>Zachary, La.</v>
          </cell>
          <cell r="I97">
            <v>70791</v>
          </cell>
        </row>
        <row r="98">
          <cell r="A98">
            <v>555</v>
          </cell>
          <cell r="B98">
            <v>555</v>
          </cell>
          <cell r="C98" t="str">
            <v>LIHE-0335</v>
          </cell>
          <cell r="D98">
            <v>1077</v>
          </cell>
          <cell r="E98" t="str">
            <v>Claiborne Butane</v>
          </cell>
          <cell r="G98" t="str">
            <v>P.O. Box 450</v>
          </cell>
          <cell r="H98" t="str">
            <v>Homer, LA</v>
          </cell>
          <cell r="I98">
            <v>71040</v>
          </cell>
          <cell r="J98" t="str">
            <v>P. 318-927-3575 F. 318-927-3577</v>
          </cell>
        </row>
        <row r="99">
          <cell r="A99">
            <v>556</v>
          </cell>
          <cell r="B99">
            <v>556</v>
          </cell>
          <cell r="C99" t="str">
            <v>LIHE-0336</v>
          </cell>
          <cell r="D99">
            <v>1069</v>
          </cell>
          <cell r="E99" t="str">
            <v xml:space="preserve">Claiborne Electric Co-op </v>
          </cell>
          <cell r="G99" t="str">
            <v>301 E. Franklin Street</v>
          </cell>
          <cell r="H99" t="str">
            <v>Farmerville, LA</v>
          </cell>
          <cell r="I99">
            <v>71241</v>
          </cell>
          <cell r="J99" t="str">
            <v>P. 318-368-3011 F. 318-368-0111</v>
          </cell>
          <cell r="K99" t="str">
            <v xml:space="preserve"> </v>
          </cell>
        </row>
        <row r="100">
          <cell r="A100">
            <v>557</v>
          </cell>
          <cell r="B100">
            <v>557</v>
          </cell>
          <cell r="C100" t="str">
            <v>LIHE-0337</v>
          </cell>
          <cell r="D100">
            <v>1095</v>
          </cell>
          <cell r="E100" t="str">
            <v xml:space="preserve">Claiborne Electric Co-op </v>
          </cell>
          <cell r="G100" t="str">
            <v>P.O. Box 719</v>
          </cell>
          <cell r="H100" t="str">
            <v>Homer, LA</v>
          </cell>
          <cell r="I100">
            <v>71040</v>
          </cell>
          <cell r="J100" t="str">
            <v>P. 1-318-927-3504  F.318-927-6636</v>
          </cell>
          <cell r="K100" t="str">
            <v xml:space="preserve"> </v>
          </cell>
        </row>
        <row r="101">
          <cell r="A101">
            <v>558</v>
          </cell>
          <cell r="B101">
            <v>558</v>
          </cell>
          <cell r="C101" t="str">
            <v>LIHE-0342</v>
          </cell>
          <cell r="E101" t="str">
            <v>Clayton City Hall</v>
          </cell>
          <cell r="G101" t="str">
            <v>P.O. Box 277</v>
          </cell>
          <cell r="H101" t="str">
            <v>Clayton, La.</v>
          </cell>
          <cell r="I101">
            <v>71326</v>
          </cell>
          <cell r="J101" t="str">
            <v>p. 318-757-8540</v>
          </cell>
        </row>
        <row r="102">
          <cell r="A102">
            <v>559</v>
          </cell>
          <cell r="B102">
            <v>559</v>
          </cell>
          <cell r="C102" t="str">
            <v>LIHE-0344</v>
          </cell>
          <cell r="D102">
            <v>2023</v>
          </cell>
          <cell r="E102" t="str">
            <v>CLECO</v>
          </cell>
          <cell r="G102" t="str">
            <v>P.O. Box 69000</v>
          </cell>
          <cell r="H102" t="str">
            <v>Alexandria, LA</v>
          </cell>
          <cell r="I102" t="str">
            <v>71306-9000</v>
          </cell>
          <cell r="J102" t="str">
            <v>P.1-318-484-7441 F.1-318-484-7174</v>
          </cell>
          <cell r="K102" t="str">
            <v>W-9 Sheet Unreadable</v>
          </cell>
        </row>
        <row r="103">
          <cell r="A103">
            <v>560</v>
          </cell>
          <cell r="B103">
            <v>560</v>
          </cell>
          <cell r="C103" t="str">
            <v>LIHE-0351</v>
          </cell>
          <cell r="E103" t="str">
            <v>Coast Propane</v>
          </cell>
          <cell r="G103" t="str">
            <v>P.O. Box 566</v>
          </cell>
          <cell r="H103" t="str">
            <v>Rayville, La.</v>
          </cell>
          <cell r="I103">
            <v>71269</v>
          </cell>
          <cell r="J103" t="str">
            <v>P. 1-337-728-4489 F. N/A</v>
          </cell>
        </row>
        <row r="104">
          <cell r="A104">
            <v>561</v>
          </cell>
          <cell r="B104">
            <v>561</v>
          </cell>
          <cell r="C104" t="str">
            <v>LIHE-0349</v>
          </cell>
          <cell r="D104">
            <v>1085</v>
          </cell>
          <cell r="E104" t="str">
            <v>Concordia Electric</v>
          </cell>
          <cell r="G104" t="str">
            <v>P.O. Box 98</v>
          </cell>
          <cell r="H104" t="str">
            <v>Jonesville, La.</v>
          </cell>
          <cell r="I104">
            <v>71343</v>
          </cell>
          <cell r="J104" t="str">
            <v>P. 1-318-339-7969 F. 1-318-337-7462</v>
          </cell>
          <cell r="K104" t="str">
            <v xml:space="preserve"> </v>
          </cell>
        </row>
        <row r="105">
          <cell r="A105">
            <v>562</v>
          </cell>
          <cell r="B105">
            <v>562</v>
          </cell>
          <cell r="C105" t="str">
            <v>LIHE-0353</v>
          </cell>
          <cell r="D105">
            <v>3084</v>
          </cell>
          <cell r="E105" t="str">
            <v>Consolidated Gas Utility District of Grant Par</v>
          </cell>
          <cell r="G105" t="str">
            <v>506 Main St</v>
          </cell>
          <cell r="H105" t="str">
            <v>Colfax, LA</v>
          </cell>
          <cell r="I105">
            <v>71417</v>
          </cell>
          <cell r="J105" t="str">
            <v>P.1-318-627-3333 F. 1-318-627-5927</v>
          </cell>
          <cell r="K105" t="str">
            <v xml:space="preserve"> </v>
          </cell>
        </row>
        <row r="106">
          <cell r="A106">
            <v>563</v>
          </cell>
          <cell r="B106">
            <v>563</v>
          </cell>
          <cell r="C106" t="str">
            <v>LIHE-0350</v>
          </cell>
          <cell r="E106" t="str">
            <v>Co-op Butane Inc.</v>
          </cell>
          <cell r="G106" t="str">
            <v>P. O. Box 837</v>
          </cell>
          <cell r="H106" t="str">
            <v xml:space="preserve">Sun, LA  </v>
          </cell>
          <cell r="I106">
            <v>70463</v>
          </cell>
          <cell r="J106" t="str">
            <v>P. 1-985-886-5825 F. 1-985-886-5825</v>
          </cell>
        </row>
        <row r="107">
          <cell r="A107">
            <v>564</v>
          </cell>
          <cell r="B107">
            <v>564</v>
          </cell>
          <cell r="C107" t="str">
            <v>LIHE-0355</v>
          </cell>
          <cell r="E107" t="str">
            <v>Cordill Propane</v>
          </cell>
          <cell r="G107" t="str">
            <v>4030 Front St</v>
          </cell>
          <cell r="H107" t="str">
            <v>Winnsboro, La.</v>
          </cell>
          <cell r="I107">
            <v>71295</v>
          </cell>
          <cell r="J107" t="str">
            <v>P.1-318-435-6190  F. 1-318-435-6761</v>
          </cell>
          <cell r="K107" t="str">
            <v xml:space="preserve"> </v>
          </cell>
        </row>
        <row r="108">
          <cell r="A108">
            <v>565</v>
          </cell>
          <cell r="B108">
            <v>565</v>
          </cell>
          <cell r="C108" t="str">
            <v>LIHE-0360</v>
          </cell>
          <cell r="E108" t="str">
            <v>Crowley Housing Authority</v>
          </cell>
          <cell r="G108" t="str">
            <v>P. O. Box 1347</v>
          </cell>
          <cell r="H108" t="str">
            <v>Crowley, La.</v>
          </cell>
          <cell r="I108">
            <v>70527</v>
          </cell>
          <cell r="J108" t="str">
            <v>P. 1-337-783-8521 F. 1-337-783-8520</v>
          </cell>
        </row>
        <row r="109">
          <cell r="A109">
            <v>566</v>
          </cell>
          <cell r="B109">
            <v>566</v>
          </cell>
          <cell r="C109" t="str">
            <v>LIHE-0390</v>
          </cell>
          <cell r="D109">
            <v>3052</v>
          </cell>
          <cell r="E109" t="str">
            <v>Cypress Propane</v>
          </cell>
          <cell r="G109" t="str">
            <v>P.O. Box 430</v>
          </cell>
          <cell r="H109" t="str">
            <v>Mamou, La.</v>
          </cell>
          <cell r="I109">
            <v>70554</v>
          </cell>
          <cell r="J109" t="str">
            <v>P.1-337-468-5141F. 1-337-468-4415</v>
          </cell>
        </row>
        <row r="110">
          <cell r="A110">
            <v>567</v>
          </cell>
          <cell r="B110">
            <v>567</v>
          </cell>
          <cell r="C110" t="str">
            <v>LIHE-0422</v>
          </cell>
          <cell r="D110">
            <v>1091</v>
          </cell>
          <cell r="E110" t="str">
            <v>DEMCO  Attn: Paula Perry</v>
          </cell>
          <cell r="F110" t="str">
            <v>ATTN:  Billing Dept./Paula Perry</v>
          </cell>
          <cell r="G110" t="str">
            <v>P.O. Box 15659</v>
          </cell>
          <cell r="H110" t="str">
            <v>Baton Rouge, LA</v>
          </cell>
          <cell r="I110">
            <v>70895</v>
          </cell>
          <cell r="J110" t="str">
            <v>P. 225-261-1221ext. 396  F. 225-261-1383</v>
          </cell>
          <cell r="K110" t="str">
            <v xml:space="preserve"> </v>
          </cell>
        </row>
        <row r="111">
          <cell r="A111">
            <v>568</v>
          </cell>
          <cell r="B111">
            <v>568</v>
          </cell>
          <cell r="C111" t="str">
            <v>LIHE-0426</v>
          </cell>
          <cell r="D111">
            <v>2004</v>
          </cell>
          <cell r="E111" t="str">
            <v>DeQuincy Utilities</v>
          </cell>
          <cell r="G111" t="str">
            <v>P.O. Box 65</v>
          </cell>
          <cell r="H111" t="str">
            <v>DeQuincy, La.</v>
          </cell>
          <cell r="I111">
            <v>70633</v>
          </cell>
          <cell r="J111" t="str">
            <v>P. 1-337-786-2231 F. 1-337-786-3076</v>
          </cell>
        </row>
        <row r="112">
          <cell r="A112">
            <v>569</v>
          </cell>
          <cell r="B112">
            <v>569</v>
          </cell>
          <cell r="C112" t="str">
            <v>LIHE-0428</v>
          </cell>
          <cell r="D112">
            <v>3054</v>
          </cell>
          <cell r="E112" t="str">
            <v>DeRidder Propane</v>
          </cell>
          <cell r="G112" t="str">
            <v>332 Hwy 26</v>
          </cell>
          <cell r="H112" t="str">
            <v xml:space="preserve">DeRidder, La.   </v>
          </cell>
          <cell r="I112">
            <v>70634</v>
          </cell>
          <cell r="J112" t="str">
            <v>P.1-337-463-4325 F.1-337-462-6793</v>
          </cell>
        </row>
        <row r="113">
          <cell r="A113">
            <v>570</v>
          </cell>
          <cell r="B113">
            <v>570</v>
          </cell>
          <cell r="C113" t="str">
            <v>LIHE-0435</v>
          </cell>
          <cell r="D113">
            <v>2038</v>
          </cell>
          <cell r="E113" t="str">
            <v>Dickey's LP Gas</v>
          </cell>
          <cell r="G113" t="str">
            <v>P.O. Box 603</v>
          </cell>
          <cell r="H113" t="str">
            <v>Zachary, La.</v>
          </cell>
          <cell r="I113">
            <v>70791</v>
          </cell>
          <cell r="J113" t="str">
            <v>P. 1-225-654-9788 F.</v>
          </cell>
          <cell r="K113" t="str">
            <v xml:space="preserve"> </v>
          </cell>
        </row>
        <row r="114">
          <cell r="A114">
            <v>571</v>
          </cell>
          <cell r="B114">
            <v>571</v>
          </cell>
          <cell r="C114" t="str">
            <v>LIHE-0545</v>
          </cell>
          <cell r="E114" t="str">
            <v>Elizabeth Natural Gas</v>
          </cell>
          <cell r="G114" t="str">
            <v>1008 East 4th Street</v>
          </cell>
          <cell r="H114" t="str">
            <v>DeQuincy, La.</v>
          </cell>
          <cell r="I114">
            <v>70633</v>
          </cell>
          <cell r="J114" t="str">
            <v>P.-1-337-786-6251</v>
          </cell>
        </row>
        <row r="115">
          <cell r="A115">
            <v>572</v>
          </cell>
          <cell r="B115">
            <v>572</v>
          </cell>
          <cell r="C115" t="str">
            <v>LIHE-0542</v>
          </cell>
          <cell r="D115">
            <v>1048</v>
          </cell>
          <cell r="E115" t="str">
            <v>Entergy Services Inc.</v>
          </cell>
          <cell r="F115" t="str">
            <v>Fina Payment Processing</v>
          </cell>
          <cell r="G115" t="str">
            <v>P.O., Box 8102</v>
          </cell>
          <cell r="H115" t="str">
            <v>Baton Rouge, LA</v>
          </cell>
          <cell r="I115" t="str">
            <v>70891-8102</v>
          </cell>
          <cell r="K115" t="str">
            <v>Zip on W-9 not same</v>
          </cell>
        </row>
        <row r="116">
          <cell r="A116">
            <v>573</v>
          </cell>
          <cell r="B116">
            <v>573</v>
          </cell>
          <cell r="C116" t="str">
            <v>LIHE-0590</v>
          </cell>
          <cell r="D116">
            <v>1070</v>
          </cell>
          <cell r="E116" t="str">
            <v>Evangeline Gas</v>
          </cell>
          <cell r="G116" t="str">
            <v>5581 Vidrine Road</v>
          </cell>
          <cell r="H116" t="str">
            <v>Ville Platte, LA</v>
          </cell>
          <cell r="I116">
            <v>70586</v>
          </cell>
          <cell r="J116" t="str">
            <v>P. 1-337-363-4177 F.1-337-363-1103</v>
          </cell>
        </row>
        <row r="117">
          <cell r="A117">
            <v>574</v>
          </cell>
          <cell r="B117">
            <v>574</v>
          </cell>
          <cell r="C117" t="str">
            <v>LIHE-0113</v>
          </cell>
          <cell r="D117">
            <v>1088</v>
          </cell>
          <cell r="E117" t="str">
            <v>Ferrellgas</v>
          </cell>
          <cell r="G117" t="str">
            <v>11282 Hwy 17 N</v>
          </cell>
          <cell r="H117" t="str">
            <v>Oak Grove, La.</v>
          </cell>
          <cell r="I117">
            <v>71263</v>
          </cell>
          <cell r="J117" t="str">
            <v>P. 800-952-3151      F. 318-428-3150</v>
          </cell>
        </row>
        <row r="118">
          <cell r="A118">
            <v>575</v>
          </cell>
          <cell r="B118">
            <v>575</v>
          </cell>
          <cell r="C118" t="str">
            <v>LIHE-0620</v>
          </cell>
          <cell r="E118" t="str">
            <v>Ferrellgas     (Do Not Use)</v>
          </cell>
          <cell r="G118" t="str">
            <v>6721 Masonic Drive</v>
          </cell>
          <cell r="H118" t="str">
            <v>Alexandria, La.</v>
          </cell>
          <cell r="I118">
            <v>71301</v>
          </cell>
          <cell r="J118" t="str">
            <v>P. 1-318-442-0202</v>
          </cell>
          <cell r="K118" t="str">
            <v xml:space="preserve"> </v>
          </cell>
          <cell r="L118" t="str">
            <v xml:space="preserve"> </v>
          </cell>
        </row>
        <row r="119">
          <cell r="A119">
            <v>576</v>
          </cell>
          <cell r="B119">
            <v>576</v>
          </cell>
          <cell r="C119" t="str">
            <v>LIHE-0627</v>
          </cell>
          <cell r="E119" t="str">
            <v>Ferrellgas</v>
          </cell>
          <cell r="G119" t="str">
            <v>12537 Airline Hwy</v>
          </cell>
          <cell r="H119" t="str">
            <v>Baton Rouge, LA</v>
          </cell>
          <cell r="I119">
            <v>70817</v>
          </cell>
          <cell r="J119" t="str">
            <v xml:space="preserve"> P.  225-756-4141</v>
          </cell>
          <cell r="K119" t="str">
            <v xml:space="preserve"> </v>
          </cell>
        </row>
        <row r="120">
          <cell r="A120">
            <v>577</v>
          </cell>
          <cell r="B120">
            <v>577</v>
          </cell>
          <cell r="C120" t="str">
            <v>LIHE-0622</v>
          </cell>
          <cell r="E120" t="str">
            <v>Ferrellgas</v>
          </cell>
          <cell r="G120" t="str">
            <v>4000 Benton Road</v>
          </cell>
          <cell r="H120" t="str">
            <v>Bossier City, LA</v>
          </cell>
          <cell r="I120">
            <v>71111</v>
          </cell>
          <cell r="J120" t="str">
            <v>P. 1-318-746-0232 F. 1-318-741-0305</v>
          </cell>
        </row>
        <row r="121">
          <cell r="A121">
            <v>578</v>
          </cell>
          <cell r="B121">
            <v>578</v>
          </cell>
          <cell r="C121" t="str">
            <v>LIHE-0625</v>
          </cell>
          <cell r="D121">
            <v>3017</v>
          </cell>
          <cell r="E121" t="str">
            <v>Ferrellgas     (Do Not Use)</v>
          </cell>
          <cell r="G121" t="str">
            <v>12537 Airline Hwy</v>
          </cell>
          <cell r="H121" t="str">
            <v>Baton Rouge, LA</v>
          </cell>
          <cell r="I121">
            <v>70817</v>
          </cell>
          <cell r="J121" t="str">
            <v>P. 1-337-463-6027 F. 1-337-436-7512</v>
          </cell>
          <cell r="K121" t="str">
            <v xml:space="preserve"> </v>
          </cell>
        </row>
        <row r="122">
          <cell r="A122">
            <v>579</v>
          </cell>
          <cell r="B122">
            <v>579</v>
          </cell>
          <cell r="C122" t="str">
            <v>LIHE-0626</v>
          </cell>
          <cell r="E122" t="str">
            <v>Ferrellgas     (Do Not Use)</v>
          </cell>
          <cell r="G122" t="str">
            <v>132 Blanchard Road</v>
          </cell>
          <cell r="H122" t="str">
            <v>Natchitoches, LA</v>
          </cell>
          <cell r="I122">
            <v>71457</v>
          </cell>
          <cell r="J122" t="str">
            <v>P. 1-318-352-2700 F. 1-318-352-1417</v>
          </cell>
        </row>
        <row r="123">
          <cell r="A123">
            <v>580</v>
          </cell>
          <cell r="B123">
            <v>580</v>
          </cell>
          <cell r="C123" t="str">
            <v>LIHE-0627</v>
          </cell>
          <cell r="E123" t="str">
            <v>Ferrellgas     (Do Not Use)</v>
          </cell>
          <cell r="G123" t="str">
            <v>6305 Cameron St.</v>
          </cell>
          <cell r="H123" t="str">
            <v>Scott, La.</v>
          </cell>
          <cell r="I123">
            <v>70583</v>
          </cell>
          <cell r="J123" t="str">
            <v>P. 1-800-527-7583 F. 1-337-236-3100</v>
          </cell>
          <cell r="K123" t="str">
            <v xml:space="preserve"> </v>
          </cell>
        </row>
        <row r="124">
          <cell r="A124">
            <v>581</v>
          </cell>
          <cell r="B124">
            <v>581</v>
          </cell>
          <cell r="C124" t="str">
            <v>LIHE-0678</v>
          </cell>
          <cell r="E124" t="str">
            <v>Ferrellgas     (Do Not Use)</v>
          </cell>
          <cell r="G124" t="str">
            <v>997 Well Road</v>
          </cell>
          <cell r="H124" t="str">
            <v>West Monroe, LA</v>
          </cell>
          <cell r="I124">
            <v>71292</v>
          </cell>
          <cell r="J124" t="str">
            <v xml:space="preserve">P.1-318-322-0501  F. 1-318-323-4181 </v>
          </cell>
          <cell r="K124" t="str">
            <v xml:space="preserve"> </v>
          </cell>
        </row>
        <row r="125">
          <cell r="A125">
            <v>582</v>
          </cell>
          <cell r="B125">
            <v>582</v>
          </cell>
          <cell r="C125" t="str">
            <v>LIHE-0915</v>
          </cell>
          <cell r="E125" t="str">
            <v>Ferrellgas     (Do Not Use)</v>
          </cell>
          <cell r="F125" t="str">
            <v xml:space="preserve">  </v>
          </cell>
          <cell r="G125" t="str">
            <v>3876 Industrial Circle</v>
          </cell>
          <cell r="H125" t="str">
            <v>Bossier City, LA</v>
          </cell>
          <cell r="I125">
            <v>71112</v>
          </cell>
        </row>
        <row r="126">
          <cell r="A126">
            <v>583</v>
          </cell>
          <cell r="B126">
            <v>583</v>
          </cell>
          <cell r="C126" t="str">
            <v>LIHE-0679</v>
          </cell>
          <cell r="E126" t="str">
            <v>French Settlement Gas, LLC</v>
          </cell>
          <cell r="G126" t="str">
            <v>16143 La. Hwy 16</v>
          </cell>
          <cell r="H126" t="str">
            <v>French Settlement, La</v>
          </cell>
          <cell r="I126">
            <v>70733</v>
          </cell>
          <cell r="J126" t="str">
            <v>p. 225-698-3696</v>
          </cell>
        </row>
        <row r="127">
          <cell r="A127">
            <v>584</v>
          </cell>
          <cell r="B127">
            <v>584</v>
          </cell>
          <cell r="C127" t="str">
            <v>LIHE-0732</v>
          </cell>
          <cell r="E127" t="str">
            <v>Gas Utility District #1 (Zachary)</v>
          </cell>
          <cell r="G127" t="str">
            <v>10633 Greenwell Spg. Pt. Hudson</v>
          </cell>
          <cell r="H127" t="str">
            <v>Zachary, La.</v>
          </cell>
          <cell r="I127">
            <v>70791</v>
          </cell>
          <cell r="J127" t="str">
            <v>P. 225-654-4020  F. 225-654-4171</v>
          </cell>
          <cell r="K127" t="str">
            <v>No W-9 Sheet</v>
          </cell>
        </row>
        <row r="128">
          <cell r="A128">
            <v>585</v>
          </cell>
          <cell r="B128">
            <v>585</v>
          </cell>
          <cell r="C128" t="str">
            <v>LIHE-0520</v>
          </cell>
          <cell r="D128">
            <v>2092</v>
          </cell>
          <cell r="E128" t="str">
            <v>Gas Utility District #1 East Feliciana Par.</v>
          </cell>
          <cell r="G128" t="str">
            <v xml:space="preserve">P.O. Box 39 </v>
          </cell>
          <cell r="H128" t="str">
            <v>Wilson, La.</v>
          </cell>
          <cell r="I128">
            <v>70789</v>
          </cell>
          <cell r="J128" t="str">
            <v>P.1-225-629-5341Fax same as phone #</v>
          </cell>
        </row>
        <row r="129">
          <cell r="A129">
            <v>586</v>
          </cell>
          <cell r="B129">
            <v>586</v>
          </cell>
          <cell r="C129" t="str">
            <v>LIHE-2621</v>
          </cell>
          <cell r="E129" t="str">
            <v>Gas Utility District #1 Vernon Par.</v>
          </cell>
          <cell r="G129" t="str">
            <v>P.O. Box 346</v>
          </cell>
          <cell r="H129" t="str">
            <v>Pitkin, La.</v>
          </cell>
          <cell r="I129">
            <v>70656</v>
          </cell>
          <cell r="J129" t="str">
            <v>p. 1-318-358-5426</v>
          </cell>
        </row>
        <row r="130">
          <cell r="A130">
            <v>587</v>
          </cell>
          <cell r="B130">
            <v>587</v>
          </cell>
          <cell r="C130" t="str">
            <v>LIHE-0730</v>
          </cell>
          <cell r="E130" t="str">
            <v>Gas Utility District #1 West Feliciana Par.</v>
          </cell>
          <cell r="G130" t="str">
            <v>P.O. Box 2485</v>
          </cell>
          <cell r="H130" t="str">
            <v>St. Francisville, La.</v>
          </cell>
          <cell r="I130">
            <v>70775</v>
          </cell>
        </row>
        <row r="131">
          <cell r="A131">
            <v>588</v>
          </cell>
          <cell r="B131">
            <v>588</v>
          </cell>
          <cell r="C131" t="str">
            <v>LIHE-0731</v>
          </cell>
          <cell r="E131" t="str">
            <v xml:space="preserve">Gas Utility District #2 East Feliciana Par. </v>
          </cell>
          <cell r="G131" t="str">
            <v>P. O. Box 9</v>
          </cell>
          <cell r="H131" t="str">
            <v xml:space="preserve">Clinton, LA </v>
          </cell>
          <cell r="I131">
            <v>70722</v>
          </cell>
          <cell r="J131" t="str">
            <v>P. 1-225-683-9416</v>
          </cell>
        </row>
        <row r="132">
          <cell r="A132">
            <v>589</v>
          </cell>
          <cell r="B132">
            <v>589</v>
          </cell>
          <cell r="C132" t="str">
            <v>LIHE-2313</v>
          </cell>
          <cell r="E132" t="str">
            <v>Gas Utility District #2 Washington Par.</v>
          </cell>
          <cell r="G132" t="str">
            <v>215 11th Ave.</v>
          </cell>
          <cell r="H132" t="str">
            <v xml:space="preserve">Franklinton, LA </v>
          </cell>
          <cell r="I132">
            <v>70438</v>
          </cell>
          <cell r="J132" t="str">
            <v>P. 1-985-839-5026 F. 1-985-839-5025</v>
          </cell>
        </row>
        <row r="133">
          <cell r="A133">
            <v>590</v>
          </cell>
          <cell r="B133">
            <v>590</v>
          </cell>
          <cell r="C133" t="str">
            <v>LIHE-0733</v>
          </cell>
          <cell r="E133" t="str">
            <v>Gas Utility District No. 1</v>
          </cell>
          <cell r="G133" t="str">
            <v>26070 Hwy 21</v>
          </cell>
          <cell r="H133" t="str">
            <v>Angie, La.</v>
          </cell>
          <cell r="I133">
            <v>70426</v>
          </cell>
          <cell r="J133" t="str">
            <v>P. 985-735-8433</v>
          </cell>
        </row>
        <row r="134">
          <cell r="A134">
            <v>591</v>
          </cell>
          <cell r="B134">
            <v>591</v>
          </cell>
          <cell r="C134" t="str">
            <v>LIHE-0735</v>
          </cell>
          <cell r="E134" t="str">
            <v>Gueydan Housing Authority</v>
          </cell>
          <cell r="G134" t="str">
            <v>P.O. Box 440</v>
          </cell>
          <cell r="H134" t="str">
            <v>Gueydan, La.</v>
          </cell>
          <cell r="I134">
            <v>70542</v>
          </cell>
          <cell r="J134" t="str">
            <v>p. 337-536-6949  F. 337-596-7955</v>
          </cell>
          <cell r="K134" t="str">
            <v xml:space="preserve"> </v>
          </cell>
        </row>
        <row r="135">
          <cell r="A135">
            <v>592</v>
          </cell>
          <cell r="B135">
            <v>592</v>
          </cell>
          <cell r="C135" t="str">
            <v>LIHE-0817</v>
          </cell>
          <cell r="E135" t="str">
            <v>Harrell Gas</v>
          </cell>
          <cell r="G135" t="str">
            <v>P. O. Box 43</v>
          </cell>
          <cell r="H135" t="str">
            <v xml:space="preserve">Kentwood, LA </v>
          </cell>
          <cell r="I135">
            <v>70444</v>
          </cell>
          <cell r="J135" t="str">
            <v>P. 1-985-229-7281</v>
          </cell>
        </row>
        <row r="136">
          <cell r="A136">
            <v>593</v>
          </cell>
          <cell r="B136">
            <v>593</v>
          </cell>
          <cell r="C136" t="str">
            <v>LIHE-0820</v>
          </cell>
          <cell r="D136">
            <v>3028</v>
          </cell>
          <cell r="E136" t="str">
            <v>Herring Gas - Franklinton</v>
          </cell>
          <cell r="G136" t="str">
            <v>925 John D. Woods Road</v>
          </cell>
          <cell r="H136" t="str">
            <v>Franklinton, La.</v>
          </cell>
          <cell r="I136">
            <v>70438</v>
          </cell>
          <cell r="J136" t="str">
            <v>P. 1-800-826-5320 F. 1-504-839-6961</v>
          </cell>
          <cell r="K136" t="str">
            <v>No W-9 Sheet</v>
          </cell>
        </row>
        <row r="137">
          <cell r="A137">
            <v>594</v>
          </cell>
          <cell r="B137">
            <v>594</v>
          </cell>
          <cell r="C137" t="str">
            <v>LIHE-0826</v>
          </cell>
          <cell r="E137" t="str">
            <v>Herring Gas - Magnolia</v>
          </cell>
          <cell r="G137" t="str">
            <v>9171 Magnolia Progress Rd.</v>
          </cell>
          <cell r="H137" t="str">
            <v>Magnolia , Ms.</v>
          </cell>
          <cell r="I137">
            <v>39652</v>
          </cell>
          <cell r="J137" t="str">
            <v>p. 601-783-5544  F.601-783-5541</v>
          </cell>
        </row>
        <row r="138">
          <cell r="A138">
            <v>595</v>
          </cell>
          <cell r="B138">
            <v>595</v>
          </cell>
          <cell r="C138" t="str">
            <v>LIHE-0821</v>
          </cell>
          <cell r="D138">
            <v>3014</v>
          </cell>
          <cell r="E138" t="str">
            <v xml:space="preserve">Herring Gas - Meadville, MS </v>
          </cell>
          <cell r="G138" t="str">
            <v>P.O. Box 667</v>
          </cell>
          <cell r="H138" t="str">
            <v>Meadville, MS</v>
          </cell>
          <cell r="I138">
            <v>39653</v>
          </cell>
          <cell r="J138" t="str">
            <v>P.1-601-384-5833 F. 1-601-384-2205</v>
          </cell>
        </row>
        <row r="139">
          <cell r="A139">
            <v>596</v>
          </cell>
          <cell r="B139">
            <v>596</v>
          </cell>
          <cell r="C139" t="str">
            <v>LIHE-0822</v>
          </cell>
          <cell r="D139">
            <v>2044</v>
          </cell>
          <cell r="E139" t="str">
            <v>Herring Gas Company, Inc.- Ferriday</v>
          </cell>
          <cell r="G139" t="str">
            <v xml:space="preserve">P.O. Box 1050 </v>
          </cell>
          <cell r="H139" t="str">
            <v>Ferriday, La.</v>
          </cell>
          <cell r="I139">
            <v>71334</v>
          </cell>
          <cell r="J139" t="str">
            <v>P.1-318-757-8621 F. 1-318-757-3575</v>
          </cell>
          <cell r="K139" t="str">
            <v>No W-9 Sheet</v>
          </cell>
        </row>
        <row r="140">
          <cell r="A140">
            <v>597</v>
          </cell>
          <cell r="B140">
            <v>597</v>
          </cell>
          <cell r="C140" t="str">
            <v>LIHE-0823</v>
          </cell>
          <cell r="D140">
            <v>3085</v>
          </cell>
          <cell r="E140" t="str">
            <v>Herring Gas of Louisiana - Clinton</v>
          </cell>
          <cell r="G140" t="str">
            <v>P.O. Box 8694</v>
          </cell>
          <cell r="H140" t="str">
            <v>Clinton, La.</v>
          </cell>
          <cell r="I140">
            <v>70722</v>
          </cell>
          <cell r="J140" t="str">
            <v>P.1-225-683-3396 F. 1-225-683-3426</v>
          </cell>
          <cell r="K140" t="str">
            <v>No W-9 Sheet</v>
          </cell>
        </row>
        <row r="141">
          <cell r="A141">
            <v>598</v>
          </cell>
          <cell r="B141">
            <v>598</v>
          </cell>
          <cell r="C141" t="str">
            <v>LIHE-0824</v>
          </cell>
          <cell r="D141">
            <v>2000</v>
          </cell>
          <cell r="E141" t="str">
            <v>Herring Gas of Louisiana - Jena</v>
          </cell>
          <cell r="G141" t="str">
            <v>P.O. Box 1774</v>
          </cell>
          <cell r="H141" t="str">
            <v>Jena, La.</v>
          </cell>
          <cell r="I141">
            <v>71342</v>
          </cell>
          <cell r="J141" t="str">
            <v>P. 1-800-225-6698 F. 1-318-992-4890</v>
          </cell>
          <cell r="K141" t="str">
            <v>No W-9 Sheet</v>
          </cell>
        </row>
        <row r="142">
          <cell r="A142">
            <v>599</v>
          </cell>
          <cell r="B142">
            <v>599</v>
          </cell>
          <cell r="C142" t="str">
            <v>LIHE-0825</v>
          </cell>
          <cell r="D142">
            <v>2068</v>
          </cell>
          <cell r="E142" t="str">
            <v>Herring Gas of Louisiana - Winsboro</v>
          </cell>
          <cell r="G142" t="str">
            <v>P.O. Box 339</v>
          </cell>
          <cell r="H142" t="str">
            <v>Winsboro, La.</v>
          </cell>
          <cell r="I142">
            <v>71295</v>
          </cell>
          <cell r="J142" t="str">
            <v>P. 1-318-435-5605 F. 1-318-435-5679</v>
          </cell>
          <cell r="K142" t="str">
            <v>No W-9 Sheet</v>
          </cell>
        </row>
        <row r="143">
          <cell r="A143">
            <v>600</v>
          </cell>
          <cell r="B143">
            <v>600</v>
          </cell>
          <cell r="C143" t="str">
            <v>LIHE-0515</v>
          </cell>
          <cell r="E143" t="str">
            <v>Housing Authority of East Baton Rouge Par</v>
          </cell>
          <cell r="G143" t="str">
            <v>4731 North Blvd.</v>
          </cell>
          <cell r="H143" t="str">
            <v>Baton Rouge, LA</v>
          </cell>
          <cell r="I143">
            <v>70806</v>
          </cell>
          <cell r="J143" t="str">
            <v>P. 225-923-8100 F. 225-923-8109</v>
          </cell>
          <cell r="K143" t="str">
            <v xml:space="preserve"> </v>
          </cell>
        </row>
        <row r="144">
          <cell r="A144">
            <v>601</v>
          </cell>
          <cell r="B144">
            <v>601</v>
          </cell>
          <cell r="C144" t="str">
            <v>LIHE-0871</v>
          </cell>
          <cell r="E144" t="str">
            <v>Housing Authority of Jefferson Parish</v>
          </cell>
          <cell r="G144" t="str">
            <v>1718 Betty Street</v>
          </cell>
          <cell r="H144" t="str">
            <v xml:space="preserve">Marrero, LA  </v>
          </cell>
          <cell r="I144">
            <v>70072</v>
          </cell>
          <cell r="J144" t="str">
            <v>P. 1-504-347-4381  F. 1-504-347-9692</v>
          </cell>
          <cell r="K144" t="str">
            <v xml:space="preserve"> </v>
          </cell>
        </row>
        <row r="145">
          <cell r="A145">
            <v>602</v>
          </cell>
          <cell r="B145">
            <v>602</v>
          </cell>
          <cell r="C145" t="str">
            <v>LIHE-0870</v>
          </cell>
          <cell r="E145" t="str">
            <v>Housing Authority of New Iberia</v>
          </cell>
          <cell r="G145" t="str">
            <v>325 North Street</v>
          </cell>
          <cell r="H145" t="str">
            <v>New Iberia, La.</v>
          </cell>
          <cell r="I145">
            <v>70560</v>
          </cell>
          <cell r="J145" t="str">
            <v>P. 1-337-364-5515  F. 1-337-364-6937</v>
          </cell>
        </row>
        <row r="146">
          <cell r="A146">
            <v>603</v>
          </cell>
          <cell r="B146">
            <v>603</v>
          </cell>
          <cell r="C146" t="str">
            <v>LIHE-0841</v>
          </cell>
          <cell r="E146" t="str">
            <v>Housing Authority of the City of Crowley</v>
          </cell>
          <cell r="G146" t="str">
            <v>P.O. Box 1347</v>
          </cell>
          <cell r="H146" t="str">
            <v>Crowley, LA</v>
          </cell>
          <cell r="I146">
            <v>70527</v>
          </cell>
          <cell r="J146" t="str">
            <v>P-1-337-783-8520    F.1-337-8521</v>
          </cell>
        </row>
        <row r="147">
          <cell r="A147">
            <v>604</v>
          </cell>
          <cell r="B147">
            <v>604</v>
          </cell>
          <cell r="C147" t="str">
            <v>LIHE-0783</v>
          </cell>
          <cell r="E147" t="str">
            <v>Housing Authority of the Town of Gueydan</v>
          </cell>
          <cell r="G147" t="str">
            <v>P. O. Box 440</v>
          </cell>
          <cell r="H147" t="str">
            <v xml:space="preserve">Gueydan, LA  </v>
          </cell>
          <cell r="I147">
            <v>70542</v>
          </cell>
          <cell r="J147" t="str">
            <v>P. 1-337-536-6949</v>
          </cell>
          <cell r="K147" t="str">
            <v xml:space="preserve"> </v>
          </cell>
        </row>
        <row r="148">
          <cell r="A148">
            <v>605</v>
          </cell>
          <cell r="B148">
            <v>605</v>
          </cell>
          <cell r="C148" t="str">
            <v>LIHE-0930</v>
          </cell>
          <cell r="E148" t="str">
            <v>Iberville Parish Utility Dept.</v>
          </cell>
          <cell r="G148" t="str">
            <v>P.O. Box 99</v>
          </cell>
          <cell r="H148" t="str">
            <v>Plaquemine, LA</v>
          </cell>
          <cell r="I148">
            <v>70764</v>
          </cell>
          <cell r="J148" t="str">
            <v>P.1-225-687-5152 F. 1-225-687-9696</v>
          </cell>
          <cell r="K148" t="str">
            <v>No W-9 Sheet</v>
          </cell>
        </row>
        <row r="149">
          <cell r="A149">
            <v>606</v>
          </cell>
          <cell r="B149">
            <v>606</v>
          </cell>
          <cell r="C149" t="str">
            <v>LIHE-1011</v>
          </cell>
          <cell r="D149">
            <v>3046</v>
          </cell>
          <cell r="E149" t="str">
            <v>Jeff Davis Electric</v>
          </cell>
          <cell r="G149" t="str">
            <v>P.O. Box 1229</v>
          </cell>
          <cell r="H149" t="str">
            <v>Jennings, La.</v>
          </cell>
          <cell r="I149">
            <v>70546</v>
          </cell>
          <cell r="J149" t="str">
            <v>P. 1-337-824-4330 F. 1-337-824-8936</v>
          </cell>
          <cell r="K149" t="str">
            <v xml:space="preserve"> </v>
          </cell>
        </row>
        <row r="150">
          <cell r="A150">
            <v>607</v>
          </cell>
          <cell r="B150">
            <v>607</v>
          </cell>
          <cell r="C150" t="str">
            <v>LIHE-1035</v>
          </cell>
          <cell r="D150">
            <v>3053</v>
          </cell>
          <cell r="E150" t="str">
            <v>Jim's South Butane &amp; Propane</v>
          </cell>
          <cell r="G150" t="str">
            <v>12388 Mansfield Road</v>
          </cell>
          <cell r="H150" t="str">
            <v xml:space="preserve">Keithville, La. </v>
          </cell>
          <cell r="I150">
            <v>71047</v>
          </cell>
          <cell r="J150" t="str">
            <v>P. 1-318-687-1112 F. 1-318-687-1167</v>
          </cell>
        </row>
        <row r="151">
          <cell r="A151">
            <v>608</v>
          </cell>
          <cell r="B151">
            <v>608</v>
          </cell>
          <cell r="C151" t="str">
            <v>LIHE-1115</v>
          </cell>
          <cell r="E151" t="str">
            <v>Kaplan Housing Authority</v>
          </cell>
          <cell r="G151" t="str">
            <v>P. O. Box 246</v>
          </cell>
          <cell r="H151" t="str">
            <v xml:space="preserve">Kaplan, LA </v>
          </cell>
          <cell r="I151">
            <v>70548</v>
          </cell>
          <cell r="J151" t="str">
            <v>P. 1-337-643-7425</v>
          </cell>
        </row>
        <row r="152">
          <cell r="A152">
            <v>609</v>
          </cell>
          <cell r="B152">
            <v>609</v>
          </cell>
          <cell r="C152" t="str">
            <v>LIHE-1222</v>
          </cell>
          <cell r="E152" t="str">
            <v>KOA Kampground of Lafayette</v>
          </cell>
          <cell r="G152" t="str">
            <v>537 Apollo</v>
          </cell>
          <cell r="H152" t="str">
            <v>Scott, La.</v>
          </cell>
          <cell r="I152">
            <v>70583</v>
          </cell>
          <cell r="J152" t="str">
            <v>P. 337-235-2739  F. 337-235-2739</v>
          </cell>
          <cell r="K152" t="str">
            <v xml:space="preserve"> </v>
          </cell>
        </row>
        <row r="153">
          <cell r="A153">
            <v>610</v>
          </cell>
          <cell r="B153">
            <v>610</v>
          </cell>
          <cell r="C153" t="str">
            <v>LIHE-1206</v>
          </cell>
          <cell r="D153">
            <v>2034</v>
          </cell>
          <cell r="E153" t="str">
            <v>LACOX Propane</v>
          </cell>
          <cell r="G153" t="str">
            <v>P.O. Box 725</v>
          </cell>
          <cell r="H153" t="str">
            <v>Hammond, LA</v>
          </cell>
          <cell r="I153">
            <v>70404</v>
          </cell>
          <cell r="J153" t="str">
            <v>P. 1-985-345-3180 F. 1-985-345-8697</v>
          </cell>
        </row>
        <row r="154">
          <cell r="A154">
            <v>611</v>
          </cell>
          <cell r="B154">
            <v>611</v>
          </cell>
          <cell r="C154" t="str">
            <v>LIHE-1205</v>
          </cell>
          <cell r="D154">
            <v>2007</v>
          </cell>
          <cell r="E154" t="str">
            <v>LACOX, Inc.</v>
          </cell>
          <cell r="G154" t="str">
            <v>P.O. Box 585</v>
          </cell>
          <cell r="H154" t="str">
            <v>Franklinton, La.</v>
          </cell>
          <cell r="I154">
            <v>70438</v>
          </cell>
          <cell r="J154" t="str">
            <v>P.1-800-222-0044 F. 1-985-871-9741</v>
          </cell>
          <cell r="K154" t="str">
            <v xml:space="preserve"> </v>
          </cell>
        </row>
        <row r="155">
          <cell r="A155">
            <v>612</v>
          </cell>
          <cell r="B155">
            <v>612</v>
          </cell>
          <cell r="C155" t="str">
            <v>LIHE-1215</v>
          </cell>
          <cell r="D155">
            <v>2049</v>
          </cell>
          <cell r="E155" t="str">
            <v>Lafayette City Utility</v>
          </cell>
          <cell r="G155" t="str">
            <v>P. O. Box 4024-C</v>
          </cell>
          <cell r="H155" t="str">
            <v>Lafayette, LA</v>
          </cell>
          <cell r="I155">
            <v>70502</v>
          </cell>
          <cell r="J155" t="str">
            <v>P.  1-337-291-8271 f. 1-337- 291-8082</v>
          </cell>
          <cell r="K155" t="str">
            <v>No W-9 Sheet</v>
          </cell>
        </row>
        <row r="156">
          <cell r="A156">
            <v>613</v>
          </cell>
          <cell r="B156">
            <v>613</v>
          </cell>
          <cell r="C156" t="str">
            <v>LIHE-1217</v>
          </cell>
          <cell r="E156" t="str">
            <v>Lafayette Housing Authority</v>
          </cell>
          <cell r="G156" t="str">
            <v>100 C.O. Circle</v>
          </cell>
          <cell r="H156" t="str">
            <v>Lafayette, La.</v>
          </cell>
          <cell r="I156">
            <v>70501</v>
          </cell>
          <cell r="J156" t="str">
            <v>P. 1-337-232-3515 F. 1-337-233-1341</v>
          </cell>
          <cell r="K156" t="str">
            <v>No W-9 Sheet</v>
          </cell>
        </row>
        <row r="157">
          <cell r="A157">
            <v>614</v>
          </cell>
          <cell r="B157">
            <v>614</v>
          </cell>
          <cell r="C157" t="str">
            <v>LIHE-1221</v>
          </cell>
          <cell r="E157" t="str">
            <v>Livingston Parish Gas</v>
          </cell>
          <cell r="G157" t="str">
            <v>P.O. Box 1313</v>
          </cell>
          <cell r="H157" t="str">
            <v xml:space="preserve">Denham Springs, La.  </v>
          </cell>
          <cell r="I157" t="str">
            <v>70727-1313</v>
          </cell>
          <cell r="J157" t="str">
            <v>p.1-225-667-8273</v>
          </cell>
          <cell r="K157" t="str">
            <v xml:space="preserve"> </v>
          </cell>
        </row>
        <row r="158">
          <cell r="A158">
            <v>615</v>
          </cell>
          <cell r="B158">
            <v>615</v>
          </cell>
          <cell r="C158" t="str">
            <v>LIHE-1225</v>
          </cell>
          <cell r="E158" t="str">
            <v>Louisiana Appliance</v>
          </cell>
          <cell r="G158" t="str">
            <v>23465 Railroad Avenue</v>
          </cell>
          <cell r="H158" t="str">
            <v>Plaquemine, LA</v>
          </cell>
          <cell r="I158">
            <v>70764</v>
          </cell>
          <cell r="J158" t="str">
            <v>p. 225-687-2166  F. 225-687-1868</v>
          </cell>
        </row>
        <row r="159">
          <cell r="A159">
            <v>616</v>
          </cell>
          <cell r="B159">
            <v>616</v>
          </cell>
          <cell r="C159" t="str">
            <v>LIHE-1325</v>
          </cell>
          <cell r="D159">
            <v>2009</v>
          </cell>
          <cell r="E159" t="str">
            <v>Macon Ridge Propane Service</v>
          </cell>
          <cell r="G159" t="str">
            <v>P.O. Box 337</v>
          </cell>
          <cell r="H159" t="str">
            <v>Delhi, La.</v>
          </cell>
          <cell r="I159" t="str">
            <v>71232-0337</v>
          </cell>
          <cell r="J159" t="str">
            <v>P. 1-318-878-3700 F. No Fax</v>
          </cell>
        </row>
        <row r="160">
          <cell r="A160">
            <v>617</v>
          </cell>
          <cell r="B160">
            <v>617</v>
          </cell>
          <cell r="C160" t="str">
            <v>LIHE-1333</v>
          </cell>
          <cell r="E160" t="str">
            <v>Marcello Distributors/Thibault Oil</v>
          </cell>
          <cell r="G160" t="str">
            <v>P.O. Box 270</v>
          </cell>
          <cell r="H160" t="str">
            <v>Donaldsonville, LA</v>
          </cell>
          <cell r="I160" t="str">
            <v>70346-0270</v>
          </cell>
          <cell r="J160" t="str">
            <v>p. 225-473-1300  F.  225-473-3299</v>
          </cell>
        </row>
        <row r="161">
          <cell r="A161">
            <v>618</v>
          </cell>
          <cell r="B161">
            <v>618</v>
          </cell>
          <cell r="C161" t="str">
            <v>LIHE-1335</v>
          </cell>
          <cell r="D161">
            <v>1098</v>
          </cell>
          <cell r="E161" t="str">
            <v>Minden Utilities</v>
          </cell>
          <cell r="G161" t="str">
            <v>P.O. Box 580</v>
          </cell>
          <cell r="H161" t="str">
            <v>Minden, LA</v>
          </cell>
          <cell r="I161">
            <v>71058</v>
          </cell>
          <cell r="J161" t="str">
            <v>P.1-318-377-2144 F.1-318-371-4200</v>
          </cell>
          <cell r="K161" t="str">
            <v xml:space="preserve"> </v>
          </cell>
        </row>
        <row r="162">
          <cell r="A162">
            <v>619</v>
          </cell>
          <cell r="B162">
            <v>619</v>
          </cell>
          <cell r="C162" t="str">
            <v>LIHE-1370</v>
          </cell>
          <cell r="E162" t="str">
            <v>Morgan City Housing Authority</v>
          </cell>
          <cell r="G162" t="str">
            <v>P. O. Box 2393</v>
          </cell>
          <cell r="H162" t="str">
            <v xml:space="preserve">Morgan City, LA </v>
          </cell>
          <cell r="I162">
            <v>70381</v>
          </cell>
          <cell r="J162" t="str">
            <v>P. 1-985-384-5118  F. 1-985-385-2560</v>
          </cell>
          <cell r="K162" t="str">
            <v>No W-9 Sheet</v>
          </cell>
        </row>
        <row r="163">
          <cell r="A163">
            <v>620</v>
          </cell>
          <cell r="B163">
            <v>620</v>
          </cell>
          <cell r="C163" t="str">
            <v>LIHE-1440</v>
          </cell>
          <cell r="E163" t="str">
            <v>Neill Gas, Inc.</v>
          </cell>
          <cell r="G163" t="str">
            <v>P.O. Box 551</v>
          </cell>
          <cell r="H163" t="str">
            <v>Vicksburg, MS</v>
          </cell>
          <cell r="I163">
            <v>39181</v>
          </cell>
          <cell r="J163" t="str">
            <v>p. 318-574-3696</v>
          </cell>
        </row>
        <row r="164">
          <cell r="A164">
            <v>621</v>
          </cell>
          <cell r="B164">
            <v>621</v>
          </cell>
          <cell r="C164" t="str">
            <v>LIHE-1466</v>
          </cell>
          <cell r="D164">
            <v>1078</v>
          </cell>
          <cell r="E164" t="str">
            <v>Northeast Louisiana Power Co-op</v>
          </cell>
          <cell r="G164" t="str">
            <v>P.O. Box 1577</v>
          </cell>
          <cell r="H164" t="str">
            <v>Winnsboro, La.</v>
          </cell>
          <cell r="I164">
            <v>71295</v>
          </cell>
          <cell r="J164" t="str">
            <v>P. 1-318-435-4523  F. 1-318-435-3887</v>
          </cell>
        </row>
        <row r="165">
          <cell r="A165">
            <v>622</v>
          </cell>
          <cell r="B165">
            <v>622</v>
          </cell>
          <cell r="C165" t="str">
            <v>LIHE-1555</v>
          </cell>
          <cell r="D165">
            <v>2047</v>
          </cell>
          <cell r="E165" t="str">
            <v>O'Neal Gas</v>
          </cell>
          <cell r="G165" t="str">
            <v>P. O. Box 536</v>
          </cell>
          <cell r="H165" t="str">
            <v>Choudrant, LA</v>
          </cell>
          <cell r="I165" t="str">
            <v>71227-0536</v>
          </cell>
          <cell r="J165" t="str">
            <v>P. 800-259-5051 F. 1-318-768-2050</v>
          </cell>
        </row>
        <row r="166">
          <cell r="A166">
            <v>623</v>
          </cell>
          <cell r="B166">
            <v>623</v>
          </cell>
          <cell r="C166" t="str">
            <v>LIHE-1556</v>
          </cell>
          <cell r="D166">
            <v>1096</v>
          </cell>
          <cell r="E166" t="str">
            <v>O'Neal Gas</v>
          </cell>
          <cell r="G166" t="str">
            <v>902 Lee St.</v>
          </cell>
          <cell r="H166" t="str">
            <v>Minden, LA</v>
          </cell>
          <cell r="I166">
            <v>71055</v>
          </cell>
          <cell r="J166" t="str">
            <v>P. 1-318-377-1595  F. 1-</v>
          </cell>
          <cell r="K166" t="str">
            <v xml:space="preserve"> </v>
          </cell>
        </row>
        <row r="167">
          <cell r="A167">
            <v>624</v>
          </cell>
          <cell r="B167">
            <v>624</v>
          </cell>
          <cell r="C167" t="str">
            <v>LIHE-1557</v>
          </cell>
          <cell r="D167">
            <v>1089</v>
          </cell>
          <cell r="E167" t="str">
            <v>O'Neal Gas</v>
          </cell>
          <cell r="G167" t="str">
            <v>P.O. Box 229</v>
          </cell>
          <cell r="H167" t="str">
            <v>Tallulah, LA</v>
          </cell>
          <cell r="I167">
            <v>71282</v>
          </cell>
          <cell r="J167" t="str">
            <v>P. 318-574-5702  F. 318-574-6644</v>
          </cell>
          <cell r="K167" t="str">
            <v xml:space="preserve"> </v>
          </cell>
        </row>
        <row r="168">
          <cell r="A168">
            <v>625</v>
          </cell>
          <cell r="B168">
            <v>625</v>
          </cell>
          <cell r="C168" t="str">
            <v>LIHE-1610</v>
          </cell>
          <cell r="D168">
            <v>2016</v>
          </cell>
          <cell r="E168" t="str">
            <v>Panola Harrison Electric Co-op</v>
          </cell>
          <cell r="G168" t="str">
            <v>P. O. Box 1058</v>
          </cell>
          <cell r="H168" t="str">
            <v>Marshall, TX</v>
          </cell>
          <cell r="I168" t="str">
            <v>75671-1058</v>
          </cell>
          <cell r="J168" t="str">
            <v>p. 800-972-1093 f. 903-935-3361</v>
          </cell>
        </row>
        <row r="169">
          <cell r="A169">
            <v>626</v>
          </cell>
          <cell r="B169">
            <v>626</v>
          </cell>
          <cell r="C169" t="str">
            <v>LIHE-1612</v>
          </cell>
          <cell r="E169" t="str">
            <v>Parker Propane Gas Co.</v>
          </cell>
          <cell r="G169" t="str">
            <v>P.O. Box 358</v>
          </cell>
          <cell r="H169" t="str">
            <v xml:space="preserve">Rosepine, La. </v>
          </cell>
          <cell r="I169">
            <v>70659</v>
          </cell>
          <cell r="J169" t="str">
            <v>P.337-537-3521 F. 337-537-1324</v>
          </cell>
          <cell r="K169" t="str">
            <v xml:space="preserve"> </v>
          </cell>
        </row>
        <row r="170">
          <cell r="A170">
            <v>627</v>
          </cell>
          <cell r="B170">
            <v>627</v>
          </cell>
          <cell r="C170" t="str">
            <v>LIHE-1613</v>
          </cell>
          <cell r="E170" t="str">
            <v>Parker Propane Gas Co.</v>
          </cell>
          <cell r="G170" t="str">
            <v>P O Box 245</v>
          </cell>
          <cell r="H170" t="str">
            <v>DeQuincy, La.</v>
          </cell>
          <cell r="I170">
            <v>70633</v>
          </cell>
          <cell r="J170" t="str">
            <v>P 1-337-786-6035</v>
          </cell>
          <cell r="K170" t="str">
            <v xml:space="preserve"> </v>
          </cell>
        </row>
        <row r="171">
          <cell r="A171">
            <v>628</v>
          </cell>
          <cell r="B171">
            <v>628</v>
          </cell>
          <cell r="C171" t="str">
            <v>LIHE-1620</v>
          </cell>
          <cell r="E171" t="str">
            <v>Phillip Evans, Jr.Firewood</v>
          </cell>
          <cell r="G171" t="str">
            <v>P.O. Box 62</v>
          </cell>
          <cell r="H171" t="str">
            <v>Maurice, La.</v>
          </cell>
          <cell r="I171">
            <v>71471</v>
          </cell>
          <cell r="J171" t="str">
            <v>P.1-318-646-2045</v>
          </cell>
          <cell r="K171" t="str">
            <v>No W-9 Sheet  (Mailed Copies)</v>
          </cell>
        </row>
        <row r="172">
          <cell r="A172">
            <v>629</v>
          </cell>
          <cell r="B172">
            <v>629</v>
          </cell>
          <cell r="C172" t="str">
            <v>LIHE-1670</v>
          </cell>
          <cell r="D172">
            <v>1039</v>
          </cell>
          <cell r="E172" t="str">
            <v>Pointe Coupee Electric</v>
          </cell>
          <cell r="G172" t="str">
            <v>P. O. Box 160</v>
          </cell>
          <cell r="H172" t="str">
            <v>New Roads, LA</v>
          </cell>
          <cell r="I172">
            <v>70760</v>
          </cell>
          <cell r="J172" t="str">
            <v>P. 1-225-638-3751 F. 1-225-638-8124</v>
          </cell>
        </row>
        <row r="173">
          <cell r="A173">
            <v>630</v>
          </cell>
          <cell r="B173">
            <v>630</v>
          </cell>
          <cell r="C173" t="str">
            <v>LIHE-1672</v>
          </cell>
          <cell r="D173">
            <v>1038</v>
          </cell>
          <cell r="E173" t="str">
            <v>Pointe Coupee Public Utilities</v>
          </cell>
          <cell r="G173" t="str">
            <v>P. O. Box 745</v>
          </cell>
          <cell r="H173" t="str">
            <v>New Roads, LA</v>
          </cell>
          <cell r="I173">
            <v>70760</v>
          </cell>
          <cell r="J173" t="str">
            <v>P. 225-638-9556 F. 225-638-5555</v>
          </cell>
          <cell r="K173" t="str">
            <v>No W-9 Sheet</v>
          </cell>
        </row>
        <row r="174">
          <cell r="A174">
            <v>631</v>
          </cell>
          <cell r="B174">
            <v>631</v>
          </cell>
          <cell r="C174" t="str">
            <v>LIHE-1678</v>
          </cell>
          <cell r="E174" t="str">
            <v>Propane Industrial, Ltd.</v>
          </cell>
          <cell r="G174" t="str">
            <v>2020 N. Third St.</v>
          </cell>
          <cell r="H174" t="str">
            <v>Baton Rouge, LA</v>
          </cell>
          <cell r="I174">
            <v>70802</v>
          </cell>
          <cell r="J174" t="str">
            <v>P. 1-225-344-8999</v>
          </cell>
          <cell r="K174" t="str">
            <v xml:space="preserve"> </v>
          </cell>
        </row>
        <row r="175">
          <cell r="A175">
            <v>632</v>
          </cell>
          <cell r="B175">
            <v>632</v>
          </cell>
          <cell r="C175" t="str">
            <v>LIHE-1809</v>
          </cell>
          <cell r="E175" t="str">
            <v>Rapides Gas District #2</v>
          </cell>
          <cell r="G175" t="str">
            <v>3902 Highway 457</v>
          </cell>
          <cell r="H175" t="str">
            <v>Alexandria, LA</v>
          </cell>
          <cell r="I175">
            <v>71302</v>
          </cell>
          <cell r="J175" t="str">
            <v>P.1-318-448-9281</v>
          </cell>
          <cell r="K175" t="str">
            <v>No W-9 Sheet</v>
          </cell>
        </row>
        <row r="176">
          <cell r="A176">
            <v>633</v>
          </cell>
          <cell r="B176">
            <v>633</v>
          </cell>
          <cell r="C176" t="str">
            <v>LIHE-1811</v>
          </cell>
          <cell r="E176" t="str">
            <v>Rayne Housing Authority</v>
          </cell>
          <cell r="G176" t="str">
            <v>P.O. Box 164</v>
          </cell>
          <cell r="H176" t="str">
            <v>Rayne, La.</v>
          </cell>
          <cell r="I176">
            <v>70578</v>
          </cell>
          <cell r="J176" t="str">
            <v>P. 1-337-334-3084</v>
          </cell>
          <cell r="K176" t="str">
            <v xml:space="preserve"> </v>
          </cell>
        </row>
        <row r="177">
          <cell r="A177">
            <v>634</v>
          </cell>
          <cell r="B177">
            <v>634</v>
          </cell>
          <cell r="C177" t="str">
            <v>LIHE-1850</v>
          </cell>
          <cell r="E177" t="str">
            <v>Reed, Inc.</v>
          </cell>
          <cell r="G177" t="str">
            <v>1706 Aymond St.</v>
          </cell>
          <cell r="H177" t="str">
            <v>Eunice, La.</v>
          </cell>
          <cell r="I177">
            <v>70535</v>
          </cell>
          <cell r="J177" t="str">
            <v xml:space="preserve"> </v>
          </cell>
        </row>
        <row r="178">
          <cell r="A178">
            <v>635</v>
          </cell>
          <cell r="B178">
            <v>635</v>
          </cell>
          <cell r="C178" t="str">
            <v>LIHE-1852</v>
          </cell>
          <cell r="E178" t="str">
            <v>Reed, Inc.</v>
          </cell>
          <cell r="G178" t="str">
            <v>8870 Hwy 165</v>
          </cell>
          <cell r="H178" t="str">
            <v>Oberlin, La.</v>
          </cell>
          <cell r="I178">
            <v>70655</v>
          </cell>
          <cell r="J178" t="str">
            <v>P. 1-337-639-2401 F. 1-337-639-2900</v>
          </cell>
          <cell r="K178" t="str">
            <v>No W-9 Sheet</v>
          </cell>
        </row>
        <row r="179">
          <cell r="A179">
            <v>636</v>
          </cell>
          <cell r="B179">
            <v>636</v>
          </cell>
          <cell r="C179" t="str">
            <v>LIHE-1853</v>
          </cell>
          <cell r="E179" t="str">
            <v>Reed, Inc.</v>
          </cell>
          <cell r="G179" t="str">
            <v>3304 W. Landry</v>
          </cell>
          <cell r="H179" t="str">
            <v>Opelousas, La.</v>
          </cell>
          <cell r="I179">
            <v>70570</v>
          </cell>
          <cell r="J179" t="str">
            <v>P. 1-800-264-5273</v>
          </cell>
        </row>
        <row r="180">
          <cell r="A180">
            <v>637</v>
          </cell>
          <cell r="B180">
            <v>637</v>
          </cell>
          <cell r="C180" t="str">
            <v>LIHE-1881</v>
          </cell>
          <cell r="E180" t="str">
            <v>Ruston Housing Authority</v>
          </cell>
          <cell r="G180" t="str">
            <v>P. O. Box 2288</v>
          </cell>
          <cell r="H180" t="str">
            <v xml:space="preserve">Ruston, LA </v>
          </cell>
          <cell r="I180" t="str">
            <v>71273-2280</v>
          </cell>
          <cell r="J180" t="str">
            <v>P. 1-318-255-3644</v>
          </cell>
          <cell r="K180" t="str">
            <v xml:space="preserve"> </v>
          </cell>
        </row>
        <row r="181">
          <cell r="A181">
            <v>639</v>
          </cell>
          <cell r="B181">
            <v>639</v>
          </cell>
          <cell r="C181" t="str">
            <v>LIHE-1908</v>
          </cell>
          <cell r="E181" t="str">
            <v>Sabine Butane</v>
          </cell>
          <cell r="G181" t="str">
            <v>2305 Texas Hwy</v>
          </cell>
          <cell r="H181" t="str">
            <v>Many, La.</v>
          </cell>
          <cell r="I181">
            <v>71449</v>
          </cell>
        </row>
        <row r="182">
          <cell r="A182">
            <v>640</v>
          </cell>
          <cell r="B182">
            <v>640</v>
          </cell>
          <cell r="C182" t="str">
            <v>LIHE-1910</v>
          </cell>
          <cell r="D182">
            <v>2094</v>
          </cell>
          <cell r="E182" t="str">
            <v>Scott's Petroleum &amp; Butane</v>
          </cell>
          <cell r="G182" t="str">
            <v>9558 Hwy 65 South</v>
          </cell>
          <cell r="H182" t="str">
            <v>Lake Providence, LA</v>
          </cell>
          <cell r="I182">
            <v>71254</v>
          </cell>
          <cell r="J182" t="str">
            <v>P. 1-318-428-4735 F. 318-559-0033</v>
          </cell>
          <cell r="K182" t="str">
            <v>No W-9 Sheet</v>
          </cell>
        </row>
        <row r="183">
          <cell r="A183">
            <v>641</v>
          </cell>
          <cell r="B183">
            <v>641</v>
          </cell>
          <cell r="C183" t="str">
            <v>LIHE-2622</v>
          </cell>
          <cell r="E183" t="str">
            <v>Scott's Petroleum &amp; Butane</v>
          </cell>
          <cell r="G183" t="str">
            <v>102 Main St.</v>
          </cell>
          <cell r="H183" t="str">
            <v>Itta Bera, Ms.</v>
          </cell>
          <cell r="I183">
            <v>38941</v>
          </cell>
          <cell r="J183" t="str">
            <v>P. 662-254-9024   F.662-254-6660</v>
          </cell>
        </row>
        <row r="184">
          <cell r="A184">
            <v>642</v>
          </cell>
          <cell r="B184">
            <v>642</v>
          </cell>
          <cell r="C184" t="str">
            <v>LIHE-1911</v>
          </cell>
          <cell r="E184" t="str">
            <v>Scott's Petroleum Corp.</v>
          </cell>
          <cell r="G184" t="str">
            <v>P.O. Box 580</v>
          </cell>
          <cell r="H184" t="str">
            <v>Euduro, AR</v>
          </cell>
          <cell r="I184">
            <v>71640</v>
          </cell>
          <cell r="K184" t="str">
            <v>No. W-9 Sheet</v>
          </cell>
        </row>
        <row r="185">
          <cell r="A185">
            <v>643</v>
          </cell>
          <cell r="B185">
            <v>643</v>
          </cell>
          <cell r="C185" t="str">
            <v>LIHE-1915</v>
          </cell>
          <cell r="E185" t="str">
            <v>Shady Oaks</v>
          </cell>
          <cell r="G185" t="str">
            <v>503 W. Andrus Drive</v>
          </cell>
          <cell r="H185" t="str">
            <v>Crowley, La.</v>
          </cell>
          <cell r="I185">
            <v>70526</v>
          </cell>
          <cell r="J185" t="str">
            <v>P. 1-337-783-1993  F. 337-783-1987</v>
          </cell>
          <cell r="K185" t="str">
            <v>No W-9 Sheet</v>
          </cell>
        </row>
        <row r="186">
          <cell r="A186">
            <v>644</v>
          </cell>
          <cell r="B186">
            <v>644</v>
          </cell>
          <cell r="C186" t="str">
            <v>LIHE-1920</v>
          </cell>
          <cell r="D186">
            <v>2013</v>
          </cell>
          <cell r="E186" t="str">
            <v>Shawson Gas</v>
          </cell>
          <cell r="G186" t="str">
            <v>P.O. Box 1529</v>
          </cell>
          <cell r="H186" t="str">
            <v>Leesville, LA</v>
          </cell>
          <cell r="I186">
            <v>71446</v>
          </cell>
          <cell r="J186" t="str">
            <v>P.1-337-239-2719 F.1-337-238-0159</v>
          </cell>
        </row>
        <row r="187">
          <cell r="A187">
            <v>645</v>
          </cell>
          <cell r="B187">
            <v>645</v>
          </cell>
          <cell r="C187" t="str">
            <v>LIHE-1948</v>
          </cell>
          <cell r="E187" t="str">
            <v>SLEMCO</v>
          </cell>
          <cell r="G187" t="str">
            <v>P.O. Box 90866</v>
          </cell>
          <cell r="H187" t="str">
            <v>Lafayette, LA</v>
          </cell>
          <cell r="I187" t="str">
            <v>70509-0866</v>
          </cell>
          <cell r="J187" t="str">
            <v>P-1-337-896-5384</v>
          </cell>
        </row>
        <row r="188">
          <cell r="A188">
            <v>646</v>
          </cell>
          <cell r="B188">
            <v>646</v>
          </cell>
          <cell r="C188" t="str">
            <v>LIHE-1951</v>
          </cell>
          <cell r="D188">
            <v>2015</v>
          </cell>
          <cell r="E188" t="str">
            <v>South Coast Gas</v>
          </cell>
          <cell r="G188" t="str">
            <v>P.O. Box 470</v>
          </cell>
          <cell r="H188" t="str">
            <v>Raceland, LA</v>
          </cell>
          <cell r="I188">
            <v>70394</v>
          </cell>
          <cell r="J188" t="str">
            <v>P. 1-985-537-5281F1-985-537-5282</v>
          </cell>
        </row>
        <row r="189">
          <cell r="A189">
            <v>647</v>
          </cell>
          <cell r="B189">
            <v>647</v>
          </cell>
          <cell r="C189" t="str">
            <v>LIHE-1952</v>
          </cell>
          <cell r="E189" t="str">
            <v>South Coast Gas</v>
          </cell>
          <cell r="G189" t="str">
            <v>147 Blanchard Road</v>
          </cell>
          <cell r="H189" t="str">
            <v>Natchitoches, LA</v>
          </cell>
          <cell r="I189">
            <v>71457</v>
          </cell>
        </row>
        <row r="190">
          <cell r="A190">
            <v>648</v>
          </cell>
          <cell r="B190">
            <v>648</v>
          </cell>
          <cell r="C190" t="str">
            <v>LIHE-1945</v>
          </cell>
          <cell r="D190">
            <v>3031</v>
          </cell>
          <cell r="E190" t="str">
            <v>South Louisiana Electric Co-op</v>
          </cell>
          <cell r="G190" t="str">
            <v>P.O. Box 1126</v>
          </cell>
          <cell r="H190" t="str">
            <v>Amelia, La.</v>
          </cell>
          <cell r="I190">
            <v>70340</v>
          </cell>
          <cell r="J190" t="str">
            <v>P. 1-985-631-3605 F. 1-985-631-0963</v>
          </cell>
          <cell r="K190" t="str">
            <v>No W-9 Sheet</v>
          </cell>
        </row>
        <row r="191">
          <cell r="A191">
            <v>649</v>
          </cell>
          <cell r="B191">
            <v>649</v>
          </cell>
          <cell r="C191" t="str">
            <v>LIHE-1946</v>
          </cell>
          <cell r="D191">
            <v>2003</v>
          </cell>
          <cell r="E191" t="str">
            <v>South Louisiana Electric Co-op</v>
          </cell>
          <cell r="G191" t="str">
            <v>P.O. Box 4037</v>
          </cell>
          <cell r="H191" t="str">
            <v>Houma, LA</v>
          </cell>
          <cell r="I191">
            <v>70361</v>
          </cell>
          <cell r="J191" t="str">
            <v xml:space="preserve"> P. 985-876-6880  F. 985-851-3644  </v>
          </cell>
          <cell r="K191" t="str">
            <v>1-800-256-8826 B Gathen</v>
          </cell>
        </row>
        <row r="192">
          <cell r="A192">
            <v>650</v>
          </cell>
          <cell r="B192">
            <v>650</v>
          </cell>
          <cell r="C192" t="str">
            <v>LIHE-1953</v>
          </cell>
          <cell r="D192">
            <v>2054</v>
          </cell>
          <cell r="E192" t="str">
            <v>Southern LP Gas</v>
          </cell>
          <cell r="G192" t="str">
            <v>3748 W. Oak St.</v>
          </cell>
          <cell r="H192" t="str">
            <v>Jena, La.</v>
          </cell>
          <cell r="I192">
            <v>71342</v>
          </cell>
          <cell r="J192" t="str">
            <v>P. 1-318-992-5099 F. 1-318-</v>
          </cell>
        </row>
        <row r="193">
          <cell r="A193">
            <v>651</v>
          </cell>
          <cell r="B193">
            <v>651</v>
          </cell>
          <cell r="C193" t="str">
            <v>LIHE-1954</v>
          </cell>
          <cell r="D193">
            <v>2055</v>
          </cell>
          <cell r="E193" t="str">
            <v>Southern LP Gas</v>
          </cell>
          <cell r="G193" t="str">
            <v>3610 4th St.</v>
          </cell>
          <cell r="H193" t="str">
            <v>Jonesville, La.</v>
          </cell>
          <cell r="I193">
            <v>71343</v>
          </cell>
          <cell r="J193" t="str">
            <v>P. 1-318-339-7948 F. 1-318-339-7949</v>
          </cell>
        </row>
        <row r="194">
          <cell r="A194">
            <v>652</v>
          </cell>
          <cell r="B194">
            <v>652</v>
          </cell>
          <cell r="C194" t="str">
            <v>LIHE-1955</v>
          </cell>
          <cell r="E194" t="str">
            <v>Southern LP Gas</v>
          </cell>
          <cell r="G194" t="str">
            <v>147 Blanchard Road</v>
          </cell>
          <cell r="H194" t="str">
            <v>Natchitoches, LA</v>
          </cell>
          <cell r="I194">
            <v>71457</v>
          </cell>
          <cell r="J194" t="str">
            <v>318-352-5453 F.1-318-352-7393</v>
          </cell>
          <cell r="K194" t="str">
            <v xml:space="preserve"> </v>
          </cell>
        </row>
        <row r="195">
          <cell r="A195">
            <v>653</v>
          </cell>
          <cell r="B195">
            <v>653</v>
          </cell>
          <cell r="C195" t="str">
            <v>LIHE-1956</v>
          </cell>
          <cell r="E195" t="str">
            <v>Southern LP Gas</v>
          </cell>
          <cell r="G195" t="str">
            <v>102 Horseshoe Road</v>
          </cell>
          <cell r="H195" t="str">
            <v>Winnfield, La.</v>
          </cell>
          <cell r="I195">
            <v>71483</v>
          </cell>
          <cell r="J195" t="str">
            <v>P.1-318-628-4667 F. 1-318-628-4668</v>
          </cell>
        </row>
        <row r="196">
          <cell r="A196">
            <v>654</v>
          </cell>
          <cell r="B196">
            <v>654</v>
          </cell>
          <cell r="C196" t="str">
            <v>LIHE-1959</v>
          </cell>
          <cell r="E196" t="str">
            <v>Southern LP Gas</v>
          </cell>
          <cell r="G196" t="str">
            <v>P.O. Box 336</v>
          </cell>
          <cell r="H196" t="str">
            <v>Monticello, Ark.</v>
          </cell>
          <cell r="I196">
            <v>71657</v>
          </cell>
          <cell r="J196" t="str">
            <v>p. 870-367-3321  F. 870-367-8358</v>
          </cell>
        </row>
        <row r="197">
          <cell r="A197">
            <v>655</v>
          </cell>
          <cell r="B197">
            <v>655</v>
          </cell>
          <cell r="C197" t="str">
            <v>LIHE-2623</v>
          </cell>
          <cell r="E197" t="str">
            <v>Southern LP Gas</v>
          </cell>
          <cell r="G197" t="str">
            <v>P.O. Box 1010</v>
          </cell>
          <cell r="H197" t="str">
            <v>DeQueen, Ar.</v>
          </cell>
          <cell r="I197">
            <v>71832</v>
          </cell>
          <cell r="J197" t="str">
            <v>p. 1-870-642-2234  F. 1-870-642-8282</v>
          </cell>
        </row>
        <row r="198">
          <cell r="A198">
            <v>656</v>
          </cell>
          <cell r="B198">
            <v>656</v>
          </cell>
          <cell r="C198" t="str">
            <v>LIHE-1962</v>
          </cell>
          <cell r="E198" t="str">
            <v>St. Amant Gas Co.</v>
          </cell>
          <cell r="F198" t="str">
            <v xml:space="preserve"> </v>
          </cell>
          <cell r="G198" t="str">
            <v>P.O. Box 10</v>
          </cell>
          <cell r="H198" t="str">
            <v>St. Amant, LA</v>
          </cell>
          <cell r="I198">
            <v>70774</v>
          </cell>
          <cell r="J198" t="str">
            <v>p. 225-647-4042</v>
          </cell>
        </row>
        <row r="199">
          <cell r="A199">
            <v>657</v>
          </cell>
          <cell r="B199">
            <v>657</v>
          </cell>
          <cell r="C199" t="str">
            <v>LIHE-1972</v>
          </cell>
          <cell r="D199">
            <v>2032</v>
          </cell>
          <cell r="E199" t="str">
            <v>St. James Parish Utilities</v>
          </cell>
          <cell r="G199" t="str">
            <v>P.O. Box 667</v>
          </cell>
          <cell r="H199" t="str">
            <v>Vacherie, La.</v>
          </cell>
          <cell r="I199">
            <v>70090</v>
          </cell>
          <cell r="J199" t="str">
            <v>P. 1-225-562-2412 F. 1-225-562-2413</v>
          </cell>
        </row>
        <row r="200">
          <cell r="A200">
            <v>658</v>
          </cell>
          <cell r="B200">
            <v>658</v>
          </cell>
          <cell r="C200" t="str">
            <v>LIHE-1989</v>
          </cell>
          <cell r="E200" t="str">
            <v>St. Martin Housing Authority</v>
          </cell>
          <cell r="G200" t="str">
            <v>P.O. Box 913</v>
          </cell>
          <cell r="H200" t="str">
            <v>St. Martinville, LA</v>
          </cell>
          <cell r="I200">
            <v>70582</v>
          </cell>
          <cell r="J200" t="str">
            <v>P.1-337-394-6288</v>
          </cell>
          <cell r="K200" t="str">
            <v>No W-9 Sheet</v>
          </cell>
        </row>
        <row r="201">
          <cell r="A201">
            <v>659</v>
          </cell>
          <cell r="B201">
            <v>659</v>
          </cell>
          <cell r="C201" t="str">
            <v>LIHE-1988</v>
          </cell>
          <cell r="D201">
            <v>3024</v>
          </cell>
          <cell r="E201" t="str">
            <v>St. Martinville Water &amp; Light Plant</v>
          </cell>
          <cell r="G201" t="str">
            <v>120 New Market St.</v>
          </cell>
          <cell r="H201" t="str">
            <v>St. Martinville, LA</v>
          </cell>
          <cell r="I201">
            <v>70582</v>
          </cell>
          <cell r="J201" t="str">
            <v>P. 1-337-394-2230 F. 1-337-394-2244</v>
          </cell>
          <cell r="K201" t="str">
            <v>No W-9 Sheet</v>
          </cell>
        </row>
        <row r="202">
          <cell r="A202">
            <v>660</v>
          </cell>
          <cell r="B202">
            <v>660</v>
          </cell>
          <cell r="C202" t="str">
            <v>LIHE-1957</v>
          </cell>
          <cell r="E202" t="str">
            <v>Starks Gas &amp; Water</v>
          </cell>
          <cell r="G202" t="str">
            <v>1008 E. Fourth Street</v>
          </cell>
          <cell r="H202" t="str">
            <v>DeQuincy, La.</v>
          </cell>
          <cell r="I202">
            <v>70633</v>
          </cell>
          <cell r="J202" t="str">
            <v>P.1-337-786-6251</v>
          </cell>
          <cell r="K202" t="str">
            <v>No W-9 Sheet</v>
          </cell>
        </row>
        <row r="203">
          <cell r="A203">
            <v>661</v>
          </cell>
          <cell r="B203">
            <v>661</v>
          </cell>
          <cell r="C203" t="str">
            <v>LIHE-1996</v>
          </cell>
          <cell r="D203">
            <v>3047</v>
          </cell>
          <cell r="E203" t="str">
            <v>Suburban Propane</v>
          </cell>
          <cell r="G203" t="str">
            <v>3114 Veterans Memorial</v>
          </cell>
          <cell r="H203" t="str">
            <v>Abbeville, La.</v>
          </cell>
          <cell r="I203">
            <v>70510</v>
          </cell>
          <cell r="J203" t="str">
            <v>P.1-337-893-4614 F. 1-337-898-1070</v>
          </cell>
          <cell r="K203" t="str">
            <v>No W-9 Sheet</v>
          </cell>
        </row>
        <row r="204">
          <cell r="A204">
            <v>662</v>
          </cell>
          <cell r="B204">
            <v>662</v>
          </cell>
          <cell r="C204" t="str">
            <v>LIHE-2624</v>
          </cell>
          <cell r="E204" t="str">
            <v>Suburban Propane</v>
          </cell>
          <cell r="G204" t="str">
            <v>P.O. Box 206</v>
          </cell>
          <cell r="H204" t="str">
            <v>Whipppany, N.J.</v>
          </cell>
          <cell r="I204" t="str">
            <v>07981-0206</v>
          </cell>
        </row>
        <row r="205">
          <cell r="A205">
            <v>663</v>
          </cell>
          <cell r="B205">
            <v>663</v>
          </cell>
          <cell r="C205" t="str">
            <v>LIHE-0107</v>
          </cell>
          <cell r="D205">
            <v>2006</v>
          </cell>
          <cell r="E205" t="str">
            <v>Town of Abita Springs</v>
          </cell>
          <cell r="G205" t="str">
            <v>P.O. Box 461</v>
          </cell>
          <cell r="H205" t="str">
            <v>Abita Springs, La.</v>
          </cell>
          <cell r="I205">
            <v>70420</v>
          </cell>
          <cell r="J205" t="str">
            <v>P. 1-985-892-0711 F. 1-985-892-1029</v>
          </cell>
          <cell r="K205" t="str">
            <v>No W-9 Sheet</v>
          </cell>
        </row>
        <row r="206">
          <cell r="A206">
            <v>664</v>
          </cell>
          <cell r="B206">
            <v>664</v>
          </cell>
          <cell r="C206" t="str">
            <v>LIHE-0160</v>
          </cell>
          <cell r="D206">
            <v>3022</v>
          </cell>
          <cell r="E206" t="str">
            <v>Town of Arnaudville</v>
          </cell>
          <cell r="G206" t="str">
            <v>P.O. Box 1010</v>
          </cell>
          <cell r="H206" t="str">
            <v>Arnaudville, La.</v>
          </cell>
          <cell r="I206">
            <v>70512</v>
          </cell>
          <cell r="J206" t="str">
            <v>P. 1-337-754-5911F. 1-337-754-7935</v>
          </cell>
        </row>
        <row r="207">
          <cell r="A207">
            <v>665</v>
          </cell>
          <cell r="B207">
            <v>665</v>
          </cell>
          <cell r="C207" t="str">
            <v>LIHE-0205</v>
          </cell>
          <cell r="D207">
            <v>3051</v>
          </cell>
          <cell r="E207" t="str">
            <v>Town of Baldwin</v>
          </cell>
          <cell r="G207" t="str">
            <v>P.O. Box 800</v>
          </cell>
          <cell r="H207" t="str">
            <v>Baldwin, La.</v>
          </cell>
          <cell r="I207" t="str">
            <v>70514-0800</v>
          </cell>
          <cell r="J207" t="str">
            <v>P. 1-337-923-7523 F.1-337-923-7524</v>
          </cell>
          <cell r="K207" t="str">
            <v xml:space="preserve"> </v>
          </cell>
        </row>
        <row r="208">
          <cell r="A208">
            <v>666</v>
          </cell>
          <cell r="B208">
            <v>666</v>
          </cell>
          <cell r="C208" t="str">
            <v>LIHE-0207</v>
          </cell>
          <cell r="E208" t="str">
            <v>Town of Basile Gas</v>
          </cell>
          <cell r="G208" t="str">
            <v>P. O. Box 308</v>
          </cell>
          <cell r="H208" t="str">
            <v>Basile, LA</v>
          </cell>
          <cell r="I208">
            <v>70515</v>
          </cell>
          <cell r="J208" t="str">
            <v>P. 1-337-432-6692 F. 1-337-432-5448</v>
          </cell>
        </row>
        <row r="209">
          <cell r="A209">
            <v>667</v>
          </cell>
          <cell r="B209">
            <v>667</v>
          </cell>
          <cell r="C209" t="str">
            <v>LIHE-0240</v>
          </cell>
          <cell r="E209" t="str">
            <v>Town of Berwick</v>
          </cell>
          <cell r="G209" t="str">
            <v>P. O. Box 486</v>
          </cell>
          <cell r="H209" t="str">
            <v>Berwick, LA</v>
          </cell>
          <cell r="I209">
            <v>70342</v>
          </cell>
          <cell r="J209" t="str">
            <v>P.1-985-384-8858</v>
          </cell>
        </row>
        <row r="210">
          <cell r="A210">
            <v>668</v>
          </cell>
          <cell r="B210">
            <v>668</v>
          </cell>
          <cell r="C210" t="str">
            <v>LIHE-0275</v>
          </cell>
          <cell r="D210">
            <v>1055</v>
          </cell>
          <cell r="E210" t="str">
            <v>Town of Boyce</v>
          </cell>
          <cell r="G210" t="str">
            <v>P.O. Box 146</v>
          </cell>
          <cell r="H210" t="str">
            <v>Boyce, La.</v>
          </cell>
          <cell r="I210">
            <v>71409</v>
          </cell>
          <cell r="J210" t="str">
            <v>P. 1-318-793-2175 F. 1-318-793-5978</v>
          </cell>
        </row>
        <row r="211">
          <cell r="A211">
            <v>669</v>
          </cell>
          <cell r="B211">
            <v>669</v>
          </cell>
          <cell r="C211" t="str">
            <v>LIHE-0319</v>
          </cell>
          <cell r="D211">
            <v>3087</v>
          </cell>
          <cell r="E211" t="str">
            <v>Town of Carencro</v>
          </cell>
          <cell r="G211" t="str">
            <v>P.O. Drawer 10</v>
          </cell>
          <cell r="H211" t="str">
            <v>Carencro, La.</v>
          </cell>
          <cell r="I211">
            <v>70520</v>
          </cell>
          <cell r="J211" t="str">
            <v>P. 1-337-896-8481 F.1-337-896-0890</v>
          </cell>
          <cell r="K211" t="str">
            <v>No W-9 Sheet</v>
          </cell>
        </row>
        <row r="212">
          <cell r="A212">
            <v>670</v>
          </cell>
          <cell r="B212">
            <v>670</v>
          </cell>
          <cell r="C212" t="str">
            <v>LIHE-0331</v>
          </cell>
          <cell r="E212" t="str">
            <v>Town of Chatham</v>
          </cell>
          <cell r="G212" t="str">
            <v>P O Box 7</v>
          </cell>
          <cell r="H212" t="str">
            <v>Chatham, LA</v>
          </cell>
          <cell r="I212">
            <v>71226</v>
          </cell>
          <cell r="J212" t="str">
            <v>None</v>
          </cell>
          <cell r="K212" t="str">
            <v>No W-9 Sheet</v>
          </cell>
        </row>
        <row r="213">
          <cell r="A213">
            <v>671</v>
          </cell>
          <cell r="B213">
            <v>671</v>
          </cell>
          <cell r="C213" t="str">
            <v>LIHE-0343</v>
          </cell>
          <cell r="D213">
            <v>2045</v>
          </cell>
          <cell r="E213" t="str">
            <v>Town of Clayton</v>
          </cell>
          <cell r="G213" t="str">
            <v>P.O. Box 277</v>
          </cell>
          <cell r="H213" t="str">
            <v>Clayton, La.</v>
          </cell>
          <cell r="I213">
            <v>71326</v>
          </cell>
          <cell r="J213" t="str">
            <v>P. 1-318-757-8540 F. 1-318-</v>
          </cell>
          <cell r="K213" t="str">
            <v>No Second Sheet W-9</v>
          </cell>
        </row>
        <row r="214">
          <cell r="A214">
            <v>672</v>
          </cell>
          <cell r="B214">
            <v>672</v>
          </cell>
          <cell r="C214" t="str">
            <v>LIHE-0347</v>
          </cell>
          <cell r="D214">
            <v>2040</v>
          </cell>
          <cell r="E214" t="str">
            <v>Town of Clinton</v>
          </cell>
          <cell r="G214" t="str">
            <v>P.O. Box 513</v>
          </cell>
          <cell r="H214" t="str">
            <v>Clinton, La.</v>
          </cell>
          <cell r="I214">
            <v>70722</v>
          </cell>
          <cell r="J214" t="str">
            <v>P. 1-225-683-5531 F. 1-225-683-6890</v>
          </cell>
        </row>
        <row r="215">
          <cell r="A215">
            <v>673</v>
          </cell>
          <cell r="B215">
            <v>673</v>
          </cell>
          <cell r="C215" t="str">
            <v>LIHE-0348</v>
          </cell>
          <cell r="D215">
            <v>3018</v>
          </cell>
          <cell r="E215" t="str">
            <v>Town of Colfax</v>
          </cell>
          <cell r="G215" t="str">
            <v>P.O. Box 310</v>
          </cell>
          <cell r="H215" t="str">
            <v>Colfax, LA</v>
          </cell>
          <cell r="I215">
            <v>71417</v>
          </cell>
          <cell r="J215" t="str">
            <v>P. 1-318-627-3711 F. 1-318-627-3821</v>
          </cell>
        </row>
        <row r="216">
          <cell r="A216">
            <v>674</v>
          </cell>
          <cell r="B216">
            <v>674</v>
          </cell>
          <cell r="C216" t="str">
            <v>LIHE-0352</v>
          </cell>
          <cell r="E216" t="str">
            <v>Town of Columbia</v>
          </cell>
          <cell r="G216" t="str">
            <v>P.O. Box 10</v>
          </cell>
          <cell r="H216" t="str">
            <v>Columbia, LA</v>
          </cell>
          <cell r="I216">
            <v>71418</v>
          </cell>
          <cell r="J216" t="str">
            <v>p. 318-649-6174</v>
          </cell>
          <cell r="K216" t="str">
            <v>No W-9 Sheet</v>
          </cell>
        </row>
        <row r="217">
          <cell r="A217">
            <v>675</v>
          </cell>
          <cell r="B217">
            <v>675</v>
          </cell>
          <cell r="C217" t="str">
            <v>LIHE-0410</v>
          </cell>
          <cell r="D217">
            <v>2084</v>
          </cell>
          <cell r="E217" t="str">
            <v>Town of Delcambre</v>
          </cell>
          <cell r="G217" t="str">
            <v>107 N. Railroad</v>
          </cell>
          <cell r="H217" t="str">
            <v>Delcambre, La.</v>
          </cell>
          <cell r="I217">
            <v>70528</v>
          </cell>
          <cell r="J217" t="str">
            <v>P. 1-337-685-4462 F. 1-337-685-4466</v>
          </cell>
        </row>
        <row r="218">
          <cell r="A218">
            <v>676</v>
          </cell>
          <cell r="B218">
            <v>676</v>
          </cell>
          <cell r="C218" t="str">
            <v>LIHE-0530</v>
          </cell>
          <cell r="D218">
            <v>1059</v>
          </cell>
          <cell r="E218" t="str">
            <v>Town of Elizabeth</v>
          </cell>
          <cell r="G218" t="str">
            <v>P.O. Box 457</v>
          </cell>
          <cell r="H218" t="str">
            <v>Elizabeth, La.</v>
          </cell>
          <cell r="I218">
            <v>70638</v>
          </cell>
          <cell r="J218" t="str">
            <v>P. 1-318-634-5100 F. 1-318-634</v>
          </cell>
          <cell r="K218" t="str">
            <v>No W-9 Sheet</v>
          </cell>
        </row>
        <row r="219">
          <cell r="A219">
            <v>677</v>
          </cell>
          <cell r="B219">
            <v>677</v>
          </cell>
          <cell r="C219" t="str">
            <v>LIHE-0570</v>
          </cell>
          <cell r="D219">
            <v>3064</v>
          </cell>
          <cell r="E219" t="str">
            <v>Town of Erath</v>
          </cell>
          <cell r="G219" t="str">
            <v>115 W. Edwards</v>
          </cell>
          <cell r="H219" t="str">
            <v>Erath, La.</v>
          </cell>
          <cell r="I219">
            <v>70533</v>
          </cell>
          <cell r="J219" t="str">
            <v>P. 1-337-937-8401 F. 1-337-937-5932</v>
          </cell>
        </row>
        <row r="220">
          <cell r="A220">
            <v>678</v>
          </cell>
          <cell r="B220">
            <v>678</v>
          </cell>
          <cell r="C220" t="str">
            <v>LIHE-0610</v>
          </cell>
          <cell r="E220" t="str">
            <v>Town of Franklinton</v>
          </cell>
          <cell r="G220" t="str">
            <v>301 11th Ave.</v>
          </cell>
          <cell r="H220" t="str">
            <v>Franklinton, La.</v>
          </cell>
          <cell r="I220">
            <v>70438</v>
          </cell>
          <cell r="J220" t="str">
            <v>P. 1-985-839-3569 F. 1-985-839-3552</v>
          </cell>
        </row>
        <row r="221">
          <cell r="A221">
            <v>679</v>
          </cell>
          <cell r="B221">
            <v>679</v>
          </cell>
          <cell r="C221" t="str">
            <v>LIHE-0745</v>
          </cell>
          <cell r="D221">
            <v>2025</v>
          </cell>
          <cell r="E221" t="str">
            <v>Town of Glenmora</v>
          </cell>
          <cell r="G221" t="str">
            <v>P.O. Box 265</v>
          </cell>
          <cell r="H221" t="str">
            <v>Glenmora, La.</v>
          </cell>
          <cell r="I221">
            <v>71433</v>
          </cell>
          <cell r="J221" t="str">
            <v>P.1-318-748-4885 F. 1-318-748-4649</v>
          </cell>
        </row>
        <row r="222">
          <cell r="A222">
            <v>680</v>
          </cell>
          <cell r="B222">
            <v>680</v>
          </cell>
          <cell r="C222" t="str">
            <v>LIHE-0761</v>
          </cell>
          <cell r="E222" t="str">
            <v>Town of Grand Coteau</v>
          </cell>
          <cell r="G222" t="str">
            <v>P.O. Drawer G</v>
          </cell>
          <cell r="H222" t="str">
            <v>Grand Coteau, La.</v>
          </cell>
          <cell r="I222">
            <v>70541</v>
          </cell>
          <cell r="J222" t="str">
            <v>P.1-337-662-5246</v>
          </cell>
        </row>
        <row r="223">
          <cell r="A223">
            <v>681</v>
          </cell>
          <cell r="B223">
            <v>681</v>
          </cell>
          <cell r="C223" t="str">
            <v>LIHE-0765</v>
          </cell>
          <cell r="E223" t="str">
            <v>Town of Greensburg</v>
          </cell>
          <cell r="G223" t="str">
            <v>P.O. Box 160</v>
          </cell>
          <cell r="H223" t="str">
            <v>Greensburg, La.</v>
          </cell>
          <cell r="I223">
            <v>70441</v>
          </cell>
          <cell r="J223" t="str">
            <v>p.  225-222-4912</v>
          </cell>
        </row>
        <row r="224">
          <cell r="A224">
            <v>682</v>
          </cell>
          <cell r="B224">
            <v>682</v>
          </cell>
          <cell r="C224" t="str">
            <v>LIHE-0785</v>
          </cell>
          <cell r="D224">
            <v>2082</v>
          </cell>
          <cell r="E224" t="str">
            <v>Town of Gueydan</v>
          </cell>
          <cell r="G224" t="str">
            <v>600 Main St.</v>
          </cell>
          <cell r="H224" t="str">
            <v>Gueydan, La.</v>
          </cell>
          <cell r="I224">
            <v>70542</v>
          </cell>
          <cell r="J224" t="str">
            <v>P. 1-337-536-9415 F. 1-337-536-9498</v>
          </cell>
          <cell r="K224" t="str">
            <v>No W-9 Sheet</v>
          </cell>
        </row>
        <row r="225">
          <cell r="A225">
            <v>683</v>
          </cell>
          <cell r="B225">
            <v>683</v>
          </cell>
          <cell r="C225" t="str">
            <v>LIHE-0865</v>
          </cell>
          <cell r="D225">
            <v>2046</v>
          </cell>
          <cell r="E225" t="str">
            <v>Town of Hornbeck</v>
          </cell>
          <cell r="G225" t="str">
            <v>P. O. Box 129</v>
          </cell>
          <cell r="H225" t="str">
            <v>Hornbeck, La.</v>
          </cell>
          <cell r="I225">
            <v>71439</v>
          </cell>
          <cell r="J225" t="str">
            <v>p. 318-565-4659 F. 1-318-565-4659</v>
          </cell>
        </row>
        <row r="226">
          <cell r="A226">
            <v>684</v>
          </cell>
          <cell r="B226">
            <v>684</v>
          </cell>
          <cell r="C226" t="str">
            <v>LIHE-1005</v>
          </cell>
          <cell r="D226">
            <v>2035</v>
          </cell>
          <cell r="E226" t="str">
            <v>Town of Jackson</v>
          </cell>
          <cell r="G226" t="str">
            <v>P.O. Box 1150</v>
          </cell>
          <cell r="H226" t="str">
            <v>Jackson, La.</v>
          </cell>
          <cell r="I226">
            <v>70748</v>
          </cell>
          <cell r="J226" t="str">
            <v>P. 1-225-634-2637 F.1-225-634-2233</v>
          </cell>
          <cell r="K226" t="str">
            <v>No W-9 Sheet</v>
          </cell>
        </row>
        <row r="227">
          <cell r="A227">
            <v>685</v>
          </cell>
          <cell r="B227">
            <v>685</v>
          </cell>
          <cell r="C227" t="str">
            <v>LIHE-1015</v>
          </cell>
          <cell r="D227">
            <v>2058</v>
          </cell>
          <cell r="E227" t="str">
            <v>Town of Jena</v>
          </cell>
          <cell r="G227" t="str">
            <v>P.O. Box 26</v>
          </cell>
          <cell r="H227" t="str">
            <v>Jena, La.</v>
          </cell>
          <cell r="I227">
            <v>71342</v>
          </cell>
          <cell r="J227" t="str">
            <v>P. 1-318-992-2148 F. 1-318-992-8127</v>
          </cell>
        </row>
        <row r="228">
          <cell r="A228">
            <v>686</v>
          </cell>
          <cell r="B228">
            <v>686</v>
          </cell>
          <cell r="C228" t="str">
            <v>LIHE-1070</v>
          </cell>
          <cell r="D228">
            <v>1083</v>
          </cell>
          <cell r="E228" t="str">
            <v>Town of Jonesville</v>
          </cell>
          <cell r="G228" t="str">
            <v>P.O. Box 428</v>
          </cell>
          <cell r="H228" t="str">
            <v>Jonesville, La.</v>
          </cell>
          <cell r="I228">
            <v>71343</v>
          </cell>
          <cell r="J228" t="str">
            <v>P. 1-318-339-8596 F. 1-318-339-9942</v>
          </cell>
        </row>
        <row r="229">
          <cell r="A229">
            <v>687</v>
          </cell>
          <cell r="B229">
            <v>687</v>
          </cell>
          <cell r="C229" t="str">
            <v>LIHE-1125</v>
          </cell>
          <cell r="D229">
            <v>3015</v>
          </cell>
          <cell r="E229" t="str">
            <v>Town of Kentwood-Utility</v>
          </cell>
          <cell r="G229" t="str">
            <v>308 Avenue G</v>
          </cell>
          <cell r="H229" t="str">
            <v>Kentwood, La.</v>
          </cell>
          <cell r="I229">
            <v>70444</v>
          </cell>
          <cell r="J229" t="str">
            <v>P. 1-985-229-3451 F. 1-985-229-3438</v>
          </cell>
          <cell r="K229" t="str">
            <v xml:space="preserve"> </v>
          </cell>
        </row>
        <row r="230">
          <cell r="A230">
            <v>688</v>
          </cell>
          <cell r="B230">
            <v>688</v>
          </cell>
          <cell r="C230" t="str">
            <v>LIHE-1140</v>
          </cell>
          <cell r="D230">
            <v>1060</v>
          </cell>
          <cell r="E230" t="str">
            <v>Town of Kinder</v>
          </cell>
          <cell r="G230" t="str">
            <v>P.O. Drawer AH</v>
          </cell>
          <cell r="H230" t="str">
            <v xml:space="preserve">Kinder, La.   </v>
          </cell>
          <cell r="I230">
            <v>70648</v>
          </cell>
          <cell r="J230" t="str">
            <v>P. 1-337-738-2620 F. 1-337-738-5681</v>
          </cell>
          <cell r="K230" t="str">
            <v>Originally given code 466</v>
          </cell>
        </row>
        <row r="231">
          <cell r="A231">
            <v>689</v>
          </cell>
          <cell r="B231">
            <v>689</v>
          </cell>
          <cell r="C231" t="str">
            <v>LIHE-1160</v>
          </cell>
          <cell r="E231" t="str">
            <v>Town of Krotz Springs</v>
          </cell>
          <cell r="G231" t="str">
            <v>P.O. Box 218</v>
          </cell>
          <cell r="H231" t="str">
            <v>Krotz Springs, La.</v>
          </cell>
          <cell r="I231" t="str">
            <v>77075-0218</v>
          </cell>
          <cell r="J231" t="str">
            <v>P. 1-337-566-2322</v>
          </cell>
          <cell r="K231" t="str">
            <v>Address</v>
          </cell>
        </row>
        <row r="232">
          <cell r="A232">
            <v>690</v>
          </cell>
          <cell r="B232">
            <v>690</v>
          </cell>
          <cell r="C232" t="str">
            <v>LIHE-1252</v>
          </cell>
          <cell r="D232">
            <v>2062</v>
          </cell>
          <cell r="E232" t="str">
            <v>Town of Leonville-Utilities</v>
          </cell>
          <cell r="G232" t="str">
            <v>P. O. Box 57</v>
          </cell>
          <cell r="H232" t="str">
            <v>Leonville, LA</v>
          </cell>
          <cell r="I232">
            <v>70551</v>
          </cell>
          <cell r="J232" t="str">
            <v>p. 337-879-2601 f. 337-879-7922</v>
          </cell>
        </row>
        <row r="233">
          <cell r="A233">
            <v>691</v>
          </cell>
          <cell r="B233">
            <v>691</v>
          </cell>
          <cell r="C233" t="str">
            <v>LIHE-1253</v>
          </cell>
          <cell r="E233" t="str">
            <v>Town of Livingston/Livingtson Gas</v>
          </cell>
          <cell r="G233" t="str">
            <v>P. O. Box 430</v>
          </cell>
          <cell r="H233" t="str">
            <v>Livingston, LA</v>
          </cell>
          <cell r="I233">
            <v>70754</v>
          </cell>
          <cell r="J233" t="str">
            <v>P. 1-225-686-7153</v>
          </cell>
          <cell r="K233" t="str">
            <v xml:space="preserve"> </v>
          </cell>
        </row>
        <row r="234">
          <cell r="A234">
            <v>692</v>
          </cell>
          <cell r="B234">
            <v>692</v>
          </cell>
          <cell r="C234" t="str">
            <v>LIHE-1218</v>
          </cell>
          <cell r="E234" t="str">
            <v>Town of Livonia</v>
          </cell>
          <cell r="G234" t="str">
            <v>P.O. Box 307</v>
          </cell>
          <cell r="H234" t="str">
            <v xml:space="preserve">Livonia, LA </v>
          </cell>
          <cell r="I234">
            <v>70755</v>
          </cell>
          <cell r="J234" t="str">
            <v>p. 225-637-2981   f. 225-637-3189</v>
          </cell>
        </row>
        <row r="235">
          <cell r="A235">
            <v>693</v>
          </cell>
          <cell r="B235">
            <v>693</v>
          </cell>
          <cell r="C235" t="str">
            <v>LIHE-1254</v>
          </cell>
          <cell r="D235">
            <v>3042</v>
          </cell>
          <cell r="E235" t="str">
            <v>Town of Logansport</v>
          </cell>
          <cell r="G235" t="str">
            <v>P.O. Box 400</v>
          </cell>
          <cell r="H235" t="str">
            <v>Logansport, La.</v>
          </cell>
          <cell r="I235">
            <v>71049</v>
          </cell>
          <cell r="J235" t="str">
            <v>P. 1-318-697-5359 F. 1-318-697-5107</v>
          </cell>
        </row>
        <row r="236">
          <cell r="A236">
            <v>694</v>
          </cell>
          <cell r="B236">
            <v>694</v>
          </cell>
          <cell r="C236" t="str">
            <v>LIHE-1326</v>
          </cell>
          <cell r="E236" t="str">
            <v>Town of Madisonville</v>
          </cell>
          <cell r="G236" t="str">
            <v>P.O. Box 160</v>
          </cell>
          <cell r="H236" t="str">
            <v>Madisonville, La.</v>
          </cell>
          <cell r="I236">
            <v>70447</v>
          </cell>
          <cell r="J236" t="str">
            <v>P.1-985-845-7311 F. 1-985-845-7931</v>
          </cell>
        </row>
        <row r="237">
          <cell r="A237">
            <v>695</v>
          </cell>
          <cell r="B237">
            <v>695</v>
          </cell>
          <cell r="C237" t="str">
            <v>LIHE-1327</v>
          </cell>
          <cell r="E237" t="str">
            <v>Town of Mamou Water &amp; Gas</v>
          </cell>
          <cell r="G237" t="str">
            <v>P.O. Box 490</v>
          </cell>
          <cell r="H237" t="str">
            <v>Mamou, La.</v>
          </cell>
          <cell r="I237">
            <v>70554</v>
          </cell>
          <cell r="J237" t="str">
            <v>P.1-337-468-3272</v>
          </cell>
          <cell r="K237" t="str">
            <v xml:space="preserve"> </v>
          </cell>
        </row>
        <row r="238">
          <cell r="A238">
            <v>696</v>
          </cell>
          <cell r="B238">
            <v>696</v>
          </cell>
          <cell r="C238" t="str">
            <v>LIHE-1330</v>
          </cell>
          <cell r="E238" t="str">
            <v>Town of Maringouin Utility</v>
          </cell>
          <cell r="G238" t="str">
            <v>P.O. Box 10</v>
          </cell>
          <cell r="H238" t="str">
            <v>Maringouin, La.</v>
          </cell>
          <cell r="I238">
            <v>70757</v>
          </cell>
          <cell r="J238" t="str">
            <v>P. 1-225-625-2630 F. 1-225-625-2359</v>
          </cell>
          <cell r="K238" t="str">
            <v xml:space="preserve"> </v>
          </cell>
        </row>
        <row r="239">
          <cell r="A239">
            <v>697</v>
          </cell>
          <cell r="B239">
            <v>697</v>
          </cell>
          <cell r="C239" t="str">
            <v>LIHE-1332</v>
          </cell>
          <cell r="D239">
            <v>1071</v>
          </cell>
          <cell r="E239" t="str">
            <v>Town of Melville</v>
          </cell>
          <cell r="G239" t="str">
            <v>P.O. Box 268</v>
          </cell>
          <cell r="H239" t="str">
            <v>Melville, La.</v>
          </cell>
          <cell r="I239">
            <v>71353</v>
          </cell>
          <cell r="J239" t="str">
            <v>P. 1-337-623-4226  F. 1-337-623-3620</v>
          </cell>
        </row>
        <row r="240">
          <cell r="A240">
            <v>698</v>
          </cell>
          <cell r="B240">
            <v>698</v>
          </cell>
          <cell r="C240" t="str">
            <v>LIHE-1425</v>
          </cell>
          <cell r="D240">
            <v>2057</v>
          </cell>
          <cell r="E240" t="str">
            <v>Town of Newellton</v>
          </cell>
          <cell r="G240" t="str">
            <v>P.O. Box 477</v>
          </cell>
          <cell r="H240" t="str">
            <v>Newellton, La.</v>
          </cell>
          <cell r="I240">
            <v>71357</v>
          </cell>
          <cell r="J240" t="str">
            <v xml:space="preserve">P. 1-318-465-5050F. </v>
          </cell>
        </row>
        <row r="241">
          <cell r="A241">
            <v>699</v>
          </cell>
          <cell r="B241">
            <v>699</v>
          </cell>
          <cell r="C241" t="str">
            <v>LIHE-1550</v>
          </cell>
          <cell r="E241" t="str">
            <v>Town of Oberlin</v>
          </cell>
          <cell r="G241" t="str">
            <v>P.O. Box 370</v>
          </cell>
          <cell r="H241" t="str">
            <v>Oberlin, La.</v>
          </cell>
          <cell r="I241">
            <v>70655</v>
          </cell>
          <cell r="J241" t="str">
            <v>P.1-337-639-4333</v>
          </cell>
        </row>
        <row r="242">
          <cell r="A242">
            <v>700</v>
          </cell>
          <cell r="B242">
            <v>700</v>
          </cell>
          <cell r="C242" t="str">
            <v>LIHE-1676</v>
          </cell>
          <cell r="D242">
            <v>3038</v>
          </cell>
          <cell r="E242" t="str">
            <v>Town of Port Barre</v>
          </cell>
          <cell r="G242" t="str">
            <v>P.O. Box 219</v>
          </cell>
          <cell r="H242" t="str">
            <v>Port Barre, La.</v>
          </cell>
          <cell r="I242">
            <v>70577</v>
          </cell>
          <cell r="J242" t="str">
            <v>P. 1-337-585-7646 F. 1-337-585-6645</v>
          </cell>
        </row>
        <row r="243">
          <cell r="A243">
            <v>701</v>
          </cell>
          <cell r="B243">
            <v>701</v>
          </cell>
          <cell r="C243" t="str">
            <v>LIHE-1941</v>
          </cell>
          <cell r="E243" t="str">
            <v>Town of Scott</v>
          </cell>
          <cell r="G243" t="str">
            <v>P.O. Box 517</v>
          </cell>
          <cell r="H243" t="str">
            <v>Scott, La.</v>
          </cell>
          <cell r="I243">
            <v>70583</v>
          </cell>
          <cell r="J243" t="str">
            <v>p. 337-233-1130   F.  337-233-0240</v>
          </cell>
          <cell r="K243" t="str">
            <v>No W-9 Sheet</v>
          </cell>
        </row>
        <row r="244">
          <cell r="A244">
            <v>702</v>
          </cell>
          <cell r="B244">
            <v>702</v>
          </cell>
          <cell r="C244" t="str">
            <v>LIHE-1942</v>
          </cell>
          <cell r="E244" t="str">
            <v>Town of Simmesport</v>
          </cell>
          <cell r="G244" t="str">
            <v>P.O. Box 145</v>
          </cell>
          <cell r="H244" t="str">
            <v>Simmesport, La.</v>
          </cell>
          <cell r="I244">
            <v>71369</v>
          </cell>
        </row>
        <row r="245">
          <cell r="A245">
            <v>703</v>
          </cell>
          <cell r="B245">
            <v>703</v>
          </cell>
          <cell r="C245" t="str">
            <v>LIHE-1944</v>
          </cell>
          <cell r="E245" t="str">
            <v>Town of Slaughter</v>
          </cell>
          <cell r="G245" t="str">
            <v>P. O. Box 29</v>
          </cell>
          <cell r="H245" t="str">
            <v>Slaughter, LA</v>
          </cell>
          <cell r="I245">
            <v>70777</v>
          </cell>
          <cell r="J245" t="str">
            <v>P. 1-225-654-4278 F. 1-225-654-1480</v>
          </cell>
        </row>
        <row r="246">
          <cell r="A246">
            <v>704</v>
          </cell>
          <cell r="B246">
            <v>704</v>
          </cell>
          <cell r="C246" t="str">
            <v>LIHE-1967</v>
          </cell>
          <cell r="D246">
            <v>2033</v>
          </cell>
          <cell r="E246" t="str">
            <v>Town of St. Francisville</v>
          </cell>
          <cell r="G246" t="str">
            <v>P.O. Box 400</v>
          </cell>
          <cell r="H246" t="str">
            <v>St. Francisville, La.</v>
          </cell>
          <cell r="I246">
            <v>70775</v>
          </cell>
          <cell r="J246" t="str">
            <v>P. 225-635-3688 F. 1-225-635-6984</v>
          </cell>
        </row>
        <row r="247">
          <cell r="A247">
            <v>705</v>
          </cell>
          <cell r="B247">
            <v>705</v>
          </cell>
          <cell r="C247" t="str">
            <v>LIHE-1978</v>
          </cell>
          <cell r="D247">
            <v>2059</v>
          </cell>
          <cell r="E247" t="str">
            <v>Town of St. Joseph</v>
          </cell>
          <cell r="G247" t="str">
            <v>P.O. Box 217</v>
          </cell>
          <cell r="H247" t="str">
            <v>St. Joseph, La.</v>
          </cell>
          <cell r="I247">
            <v>71366</v>
          </cell>
          <cell r="J247" t="str">
            <v>P. 1-318-766-3713 F. 1-318</v>
          </cell>
        </row>
        <row r="248">
          <cell r="A248">
            <v>706</v>
          </cell>
          <cell r="B248">
            <v>706</v>
          </cell>
          <cell r="C248" t="str">
            <v>LIHE-1997</v>
          </cell>
          <cell r="D248">
            <v>1080</v>
          </cell>
          <cell r="E248" t="str">
            <v>Town of Sunset</v>
          </cell>
          <cell r="G248" t="str">
            <v>855 Napoleon Avenue</v>
          </cell>
          <cell r="H248" t="str">
            <v>Sunset, La.</v>
          </cell>
          <cell r="I248" t="str">
            <v>70584-6118</v>
          </cell>
          <cell r="J248" t="str">
            <v>P. 1-337-662-5296  F.1-337-662-5763</v>
          </cell>
          <cell r="K248" t="str">
            <v>Zip Code</v>
          </cell>
        </row>
        <row r="249">
          <cell r="A249">
            <v>707</v>
          </cell>
          <cell r="B249">
            <v>707</v>
          </cell>
          <cell r="C249" t="str">
            <v>LIHE-2229</v>
          </cell>
          <cell r="D249">
            <v>2026</v>
          </cell>
          <cell r="E249" t="str">
            <v>Town of Vinton</v>
          </cell>
          <cell r="G249" t="str">
            <v>1200 Horridge Street</v>
          </cell>
          <cell r="H249" t="str">
            <v>Vinton, LA</v>
          </cell>
          <cell r="I249">
            <v>70668</v>
          </cell>
          <cell r="J249" t="str">
            <v>p. 337-589-7453 f. 337-589-6127</v>
          </cell>
        </row>
        <row r="250">
          <cell r="A250">
            <v>708</v>
          </cell>
          <cell r="B250">
            <v>708</v>
          </cell>
          <cell r="C250" t="str">
            <v>LIHE-2310</v>
          </cell>
          <cell r="D250">
            <v>3021</v>
          </cell>
          <cell r="E250" t="str">
            <v>Town of Washington</v>
          </cell>
          <cell r="G250" t="str">
            <v>P.O. Box 218</v>
          </cell>
          <cell r="H250" t="str">
            <v>Washington, La.</v>
          </cell>
          <cell r="I250">
            <v>70589</v>
          </cell>
          <cell r="J250" t="str">
            <v>P. 1-337-826-3626 F. 1-337-826-3601</v>
          </cell>
        </row>
        <row r="251">
          <cell r="A251">
            <v>709</v>
          </cell>
          <cell r="B251">
            <v>709</v>
          </cell>
          <cell r="C251" t="str">
            <v>LIHE-2316</v>
          </cell>
          <cell r="D251">
            <v>1084</v>
          </cell>
          <cell r="E251" t="str">
            <v>Town of Waterproof</v>
          </cell>
          <cell r="G251" t="str">
            <v>P.O. Box 248</v>
          </cell>
          <cell r="H251" t="str">
            <v>Waterproof, La.</v>
          </cell>
          <cell r="I251">
            <v>71375</v>
          </cell>
          <cell r="J251" t="str">
            <v>P. 1-318-749-5233 F. 1-318-749-3131</v>
          </cell>
        </row>
        <row r="252">
          <cell r="A252">
            <v>710</v>
          </cell>
          <cell r="B252">
            <v>710</v>
          </cell>
          <cell r="C252" t="str">
            <v>LIHE-2331</v>
          </cell>
          <cell r="D252">
            <v>3008</v>
          </cell>
          <cell r="E252" t="str">
            <v>Town of Welsh</v>
          </cell>
          <cell r="G252" t="str">
            <v>P.O. Box 786</v>
          </cell>
          <cell r="H252" t="str">
            <v>Welsh, La.</v>
          </cell>
          <cell r="I252" t="str">
            <v>70591-0786</v>
          </cell>
          <cell r="J252" t="str">
            <v>P.1-337-734-2231 F. 1-337-734-4001</v>
          </cell>
          <cell r="K252" t="str">
            <v>Zip Code</v>
          </cell>
        </row>
        <row r="253">
          <cell r="A253">
            <v>711</v>
          </cell>
          <cell r="B253">
            <v>711</v>
          </cell>
          <cell r="C253" t="str">
            <v>LIHE-2345</v>
          </cell>
          <cell r="D253">
            <v>1082</v>
          </cell>
          <cell r="E253" t="str">
            <v>Town of White Castle</v>
          </cell>
          <cell r="G253" t="str">
            <v>P.O. Box 488</v>
          </cell>
          <cell r="H253" t="str">
            <v>White Castle, La.</v>
          </cell>
          <cell r="I253">
            <v>70788</v>
          </cell>
          <cell r="J253" t="str">
            <v>P.1-225-545-3012 F. 1-225-545-8456</v>
          </cell>
        </row>
        <row r="254">
          <cell r="A254">
            <v>712</v>
          </cell>
          <cell r="B254">
            <v>712</v>
          </cell>
          <cell r="C254" t="str">
            <v>LIHE-2348</v>
          </cell>
          <cell r="E254" t="str">
            <v>Town of Woodworth Utility System</v>
          </cell>
          <cell r="G254" t="str">
            <v>P.O. Box 228</v>
          </cell>
          <cell r="H254" t="str">
            <v>Woodworth, LA</v>
          </cell>
          <cell r="I254">
            <v>71485</v>
          </cell>
          <cell r="J254" t="str">
            <v>p. 318-442-1198</v>
          </cell>
        </row>
        <row r="255">
          <cell r="A255">
            <v>713</v>
          </cell>
          <cell r="B255">
            <v>713</v>
          </cell>
          <cell r="C255" t="str">
            <v>LIHE-2020</v>
          </cell>
          <cell r="D255">
            <v>2121</v>
          </cell>
          <cell r="E255" t="str">
            <v>TPCG/Customer Service</v>
          </cell>
          <cell r="G255" t="str">
            <v>P. O. Box 6097</v>
          </cell>
          <cell r="H255" t="str">
            <v>Houma, LA</v>
          </cell>
          <cell r="I255">
            <v>70361</v>
          </cell>
          <cell r="J255" t="str">
            <v>P. 1-985-873-6465 F. 1-985-580-7203</v>
          </cell>
          <cell r="K255" t="str">
            <v>No W-9 Sheet</v>
          </cell>
        </row>
        <row r="256">
          <cell r="A256">
            <v>714</v>
          </cell>
          <cell r="B256">
            <v>714</v>
          </cell>
          <cell r="C256" t="str">
            <v>LIHE-2210</v>
          </cell>
          <cell r="D256">
            <v>1061</v>
          </cell>
          <cell r="E256" t="str">
            <v>Valley Electric (VEMCO)</v>
          </cell>
          <cell r="G256" t="str">
            <v>P.O. Box 659</v>
          </cell>
          <cell r="H256" t="str">
            <v>Natchitoches, LA</v>
          </cell>
          <cell r="I256">
            <v>71457</v>
          </cell>
          <cell r="J256" t="str">
            <v>P. 1-800-733-8430 F. 1-318-352-8570</v>
          </cell>
          <cell r="K256" t="str">
            <v>Zip Code</v>
          </cell>
        </row>
        <row r="257">
          <cell r="A257">
            <v>715</v>
          </cell>
          <cell r="B257">
            <v>715</v>
          </cell>
          <cell r="C257" t="str">
            <v>LIHE-0729</v>
          </cell>
          <cell r="E257" t="str">
            <v>Village of Forest Hill- Utilities</v>
          </cell>
          <cell r="G257" t="str">
            <v>P.O. Box 309</v>
          </cell>
          <cell r="H257" t="str">
            <v>Forest Hill, LA</v>
          </cell>
          <cell r="I257">
            <v>71430</v>
          </cell>
          <cell r="J257" t="str">
            <v>P. 1-877-247-7188</v>
          </cell>
          <cell r="K257" t="str">
            <v xml:space="preserve"> </v>
          </cell>
        </row>
        <row r="258">
          <cell r="A258">
            <v>716</v>
          </cell>
          <cell r="B258">
            <v>716</v>
          </cell>
          <cell r="C258" t="str">
            <v>LIHE-0815</v>
          </cell>
          <cell r="D258">
            <v>1087</v>
          </cell>
          <cell r="E258" t="str">
            <v>Village of Harrisonburg</v>
          </cell>
          <cell r="G258" t="str">
            <v>P.O. Box 658</v>
          </cell>
          <cell r="H258" t="str">
            <v>Harrisonburg, La.</v>
          </cell>
          <cell r="I258">
            <v>71340</v>
          </cell>
          <cell r="J258" t="str">
            <v>P. 1-318-744-5794 F. 1-</v>
          </cell>
        </row>
        <row r="259">
          <cell r="A259">
            <v>717</v>
          </cell>
          <cell r="B259">
            <v>717</v>
          </cell>
          <cell r="C259" t="str">
            <v>LIHE-1365</v>
          </cell>
          <cell r="D259">
            <v>2042</v>
          </cell>
          <cell r="E259" t="str">
            <v>Village of Montgomery</v>
          </cell>
          <cell r="G259" t="str">
            <v>P.O. Box 99</v>
          </cell>
          <cell r="H259" t="str">
            <v>Montgomery, La.</v>
          </cell>
          <cell r="I259">
            <v>71454</v>
          </cell>
          <cell r="J259" t="str">
            <v>P. 1-318-646-3110 F. 1-318-646-9696</v>
          </cell>
        </row>
        <row r="260">
          <cell r="A260">
            <v>718</v>
          </cell>
          <cell r="B260">
            <v>718</v>
          </cell>
          <cell r="C260" t="str">
            <v>LIHE-1367</v>
          </cell>
          <cell r="D260">
            <v>2002</v>
          </cell>
          <cell r="E260" t="str">
            <v>Village of Moreauville</v>
          </cell>
          <cell r="G260" t="str">
            <v>P.O. Box 57</v>
          </cell>
          <cell r="H260" t="str">
            <v xml:space="preserve">Moreauville, La. </v>
          </cell>
          <cell r="I260">
            <v>71355</v>
          </cell>
          <cell r="J260" t="str">
            <v>P. 1-318-985-2338  F</v>
          </cell>
        </row>
        <row r="261">
          <cell r="A261">
            <v>719</v>
          </cell>
          <cell r="B261">
            <v>719</v>
          </cell>
          <cell r="C261" t="str">
            <v>LIHE-1386</v>
          </cell>
          <cell r="D261">
            <v>1042</v>
          </cell>
          <cell r="E261" t="str">
            <v>Village of Morganza</v>
          </cell>
          <cell r="G261" t="str">
            <v>P. O. Box 66</v>
          </cell>
          <cell r="H261" t="str">
            <v>Morganza, LA</v>
          </cell>
          <cell r="I261">
            <v>70759</v>
          </cell>
          <cell r="J261" t="str">
            <v>P. 1-225-694-3655</v>
          </cell>
          <cell r="K261" t="str">
            <v>No W-9 Sheet</v>
          </cell>
        </row>
        <row r="262">
          <cell r="A262">
            <v>720</v>
          </cell>
          <cell r="B262">
            <v>720</v>
          </cell>
          <cell r="C262" t="str">
            <v>LIHE-1605</v>
          </cell>
          <cell r="D262">
            <v>3076</v>
          </cell>
          <cell r="E262" t="str">
            <v>Village of Palmetto</v>
          </cell>
          <cell r="G262" t="str">
            <v>P.O. Box 97</v>
          </cell>
          <cell r="H262" t="str">
            <v>Palmetto, La.</v>
          </cell>
          <cell r="I262">
            <v>71358</v>
          </cell>
          <cell r="J262" t="str">
            <v>P.1-337-623-4426 F. 1-</v>
          </cell>
        </row>
        <row r="263">
          <cell r="A263">
            <v>721</v>
          </cell>
          <cell r="B263">
            <v>721</v>
          </cell>
          <cell r="C263" t="str">
            <v>LIHE-1680</v>
          </cell>
          <cell r="D263">
            <v>2093</v>
          </cell>
          <cell r="E263" t="str">
            <v>Village of Provencal</v>
          </cell>
          <cell r="G263" t="str">
            <v>P.O. Box 400</v>
          </cell>
          <cell r="H263" t="str">
            <v>Provencal, La.</v>
          </cell>
          <cell r="I263">
            <v>71468</v>
          </cell>
          <cell r="J263" t="str">
            <v>P.1-318-472-8767 F.</v>
          </cell>
          <cell r="K263" t="str">
            <v>No W-9 Sheet</v>
          </cell>
        </row>
        <row r="264">
          <cell r="A264">
            <v>722</v>
          </cell>
          <cell r="B264">
            <v>722</v>
          </cell>
          <cell r="C264" t="str">
            <v>LIHE-1940</v>
          </cell>
          <cell r="D264">
            <v>1086</v>
          </cell>
          <cell r="E264" t="str">
            <v>Village of Sicily Island</v>
          </cell>
          <cell r="G264" t="str">
            <v>P.O. Box 45</v>
          </cell>
          <cell r="H264" t="str">
            <v>Sicily Island, La.</v>
          </cell>
          <cell r="I264">
            <v>71368</v>
          </cell>
          <cell r="J264" t="str">
            <v>P. 318-389-4472  F. 318-389-4473</v>
          </cell>
        </row>
        <row r="265">
          <cell r="A265">
            <v>723</v>
          </cell>
          <cell r="B265">
            <v>723</v>
          </cell>
          <cell r="C265" t="str">
            <v>LIHE-1685</v>
          </cell>
          <cell r="E265" t="str">
            <v>Village of Tangipahoa</v>
          </cell>
          <cell r="G265" t="str">
            <v xml:space="preserve">P.O. Box 156 </v>
          </cell>
          <cell r="H265" t="str">
            <v>Tangipahoa, La.</v>
          </cell>
          <cell r="I265">
            <v>70465</v>
          </cell>
          <cell r="J265" t="str">
            <v>p. 985-229-8300  F. 985-229-4423</v>
          </cell>
          <cell r="K265" t="str">
            <v xml:space="preserve"> </v>
          </cell>
        </row>
        <row r="266">
          <cell r="A266">
            <v>724</v>
          </cell>
          <cell r="B266">
            <v>724</v>
          </cell>
          <cell r="C266" t="str">
            <v>LIHE-2228</v>
          </cell>
          <cell r="E266" t="str">
            <v>Ville Platte Housing Authority</v>
          </cell>
          <cell r="G266" t="str">
            <v>724 N. Thompson</v>
          </cell>
          <cell r="H266" t="str">
            <v>Ville Platte, LA</v>
          </cell>
          <cell r="I266">
            <v>70586</v>
          </cell>
          <cell r="J266" t="str">
            <v>p. 337-363-2535  F. 337-363-7783</v>
          </cell>
        </row>
        <row r="267">
          <cell r="A267">
            <v>725</v>
          </cell>
          <cell r="B267">
            <v>725</v>
          </cell>
          <cell r="C267" t="str">
            <v>LIHE-2312</v>
          </cell>
          <cell r="D267">
            <v>1067</v>
          </cell>
          <cell r="E267" t="str">
            <v>Washington Natural Gas</v>
          </cell>
          <cell r="G267" t="str">
            <v>P.O. Box 218</v>
          </cell>
          <cell r="H267" t="str">
            <v>Washington, La.</v>
          </cell>
          <cell r="I267">
            <v>70589</v>
          </cell>
          <cell r="J267" t="str">
            <v>P. 1-337-826-3626  F.1-337-826-3601</v>
          </cell>
          <cell r="K267" t="str">
            <v>No W-9 Sheet</v>
          </cell>
        </row>
        <row r="268">
          <cell r="A268">
            <v>726</v>
          </cell>
          <cell r="B268">
            <v>726</v>
          </cell>
          <cell r="C268" t="str">
            <v>LIHE-2313</v>
          </cell>
          <cell r="E268" t="str">
            <v>Washington Parish Gas Utility District #2</v>
          </cell>
          <cell r="G268" t="str">
            <v>215 11th Avenue</v>
          </cell>
          <cell r="H268" t="str">
            <v>Franklinton, LA</v>
          </cell>
          <cell r="I268">
            <v>70438</v>
          </cell>
          <cell r="J268" t="str">
            <v>P-1-985-839-5025   F. 1-985-839-5026</v>
          </cell>
        </row>
        <row r="269">
          <cell r="A269">
            <v>727</v>
          </cell>
          <cell r="B269">
            <v>727</v>
          </cell>
          <cell r="C269" t="str">
            <v>LIHE-2314</v>
          </cell>
          <cell r="D269">
            <v>1062</v>
          </cell>
          <cell r="E269" t="str">
            <v>Washington-St. Tammany Electric</v>
          </cell>
          <cell r="G269" t="str">
            <v>P.O. Drawer N</v>
          </cell>
          <cell r="H269" t="str">
            <v>Franklinton, La.</v>
          </cell>
          <cell r="I269" t="str">
            <v>70438-2814</v>
          </cell>
          <cell r="J269" t="str">
            <v>P. 1-985-839-3562 F. 1-985-839-4315</v>
          </cell>
        </row>
        <row r="270">
          <cell r="A270">
            <v>728</v>
          </cell>
          <cell r="B270">
            <v>728</v>
          </cell>
          <cell r="C270" t="str">
            <v>LIHE-2342</v>
          </cell>
          <cell r="E270" t="str">
            <v>West Baton Rouge Natural Gas System</v>
          </cell>
          <cell r="G270" t="str">
            <v>P.O. Box 53</v>
          </cell>
          <cell r="H270" t="str">
            <v>Port Allen, LA</v>
          </cell>
          <cell r="I270">
            <v>70767</v>
          </cell>
          <cell r="J270" t="str">
            <v>p.1-225-336-2406</v>
          </cell>
        </row>
        <row r="271">
          <cell r="A271">
            <v>729</v>
          </cell>
          <cell r="B271">
            <v>729</v>
          </cell>
          <cell r="C271" t="str">
            <v>LIHE-2343</v>
          </cell>
          <cell r="E271" t="str">
            <v>West Feliciana Parish Natural Gas</v>
          </cell>
          <cell r="G271" t="str">
            <v>P.O. Box 1313</v>
          </cell>
          <cell r="H271" t="str">
            <v xml:space="preserve">Denham Springs, La.  </v>
          </cell>
          <cell r="I271">
            <v>70727</v>
          </cell>
        </row>
        <row r="272">
          <cell r="A272">
            <v>730</v>
          </cell>
          <cell r="B272">
            <v>730</v>
          </cell>
          <cell r="C272" t="str">
            <v>LIHE-1909</v>
          </cell>
          <cell r="E272" t="str">
            <v>Sabine Country Gas, Inc.</v>
          </cell>
          <cell r="G272" t="str">
            <v>P.O. Box 8798</v>
          </cell>
          <cell r="H272" t="str">
            <v>Alexandria, La.</v>
          </cell>
          <cell r="I272">
            <v>71306</v>
          </cell>
          <cell r="J272" t="str">
            <v>p: 318-256-6786</v>
          </cell>
        </row>
        <row r="273">
          <cell r="A273">
            <v>731</v>
          </cell>
          <cell r="B273">
            <v>731</v>
          </cell>
          <cell r="C273" t="str">
            <v>LIHE-1241</v>
          </cell>
          <cell r="E273" t="str">
            <v>Lake Arthur Butane Co.</v>
          </cell>
          <cell r="G273" t="str">
            <v>1227 Ryan Street</v>
          </cell>
          <cell r="H273" t="str">
            <v>Lake Charles, LA</v>
          </cell>
          <cell r="I273">
            <v>70601</v>
          </cell>
          <cell r="J273" t="str">
            <v>p.337-439-4051</v>
          </cell>
        </row>
        <row r="274">
          <cell r="A274">
            <v>732</v>
          </cell>
          <cell r="B274">
            <v>732</v>
          </cell>
          <cell r="C274" t="str">
            <v>LIHE-2050</v>
          </cell>
          <cell r="E274" t="str">
            <v>Thibodaux Housing Authority</v>
          </cell>
          <cell r="G274" t="str">
            <v>1425 Eagle Drive</v>
          </cell>
          <cell r="H274" t="str">
            <v>Thibodaux, La.</v>
          </cell>
          <cell r="I274">
            <v>70301</v>
          </cell>
          <cell r="J274" t="str">
            <v>p. 985-448-1026</v>
          </cell>
        </row>
        <row r="275">
          <cell r="A275">
            <v>733</v>
          </cell>
          <cell r="B275">
            <v>733</v>
          </cell>
          <cell r="C275" t="str">
            <v>LIHE-0752</v>
          </cell>
          <cell r="E275" t="str">
            <v>Town of Golden Meadow</v>
          </cell>
          <cell r="G275" t="str">
            <v>313 North Bayou Drive</v>
          </cell>
          <cell r="H275" t="str">
            <v>Golden Meadow, LA</v>
          </cell>
          <cell r="I275">
            <v>70357</v>
          </cell>
        </row>
        <row r="276">
          <cell r="A276">
            <v>734</v>
          </cell>
          <cell r="B276">
            <v>734</v>
          </cell>
          <cell r="C276" t="str">
            <v>LIHE-1340</v>
          </cell>
          <cell r="E276" t="str">
            <v>Montpelier Gas &amp; Water</v>
          </cell>
          <cell r="G276" t="str">
            <v>35651 Highway 16</v>
          </cell>
          <cell r="H276" t="str">
            <v>Montpelier, LA</v>
          </cell>
          <cell r="I276">
            <v>70422</v>
          </cell>
          <cell r="J276" t="str">
            <v>p. 225-777-4400</v>
          </cell>
        </row>
        <row r="277">
          <cell r="A277">
            <v>735</v>
          </cell>
          <cell r="B277">
            <v>735</v>
          </cell>
          <cell r="C277" t="str">
            <v>LIHE-1913</v>
          </cell>
          <cell r="E277" t="str">
            <v>Scott Petroleum-Oak Grove</v>
          </cell>
          <cell r="G277" t="str">
            <v>P.O. Box 1204</v>
          </cell>
          <cell r="H277" t="str">
            <v>Oak Grove, LA.</v>
          </cell>
          <cell r="I277">
            <v>71263</v>
          </cell>
          <cell r="J277" t="str">
            <v>318-428-4735</v>
          </cell>
        </row>
        <row r="278">
          <cell r="A278">
            <v>736</v>
          </cell>
          <cell r="B278">
            <v>736</v>
          </cell>
          <cell r="C278" t="str">
            <v>LIHE-1219</v>
          </cell>
          <cell r="E278" t="str">
            <v>Livonia Utility</v>
          </cell>
          <cell r="G278" t="str">
            <v>P.O. Box 307</v>
          </cell>
          <cell r="H278" t="str">
            <v>New Roads, LA</v>
          </cell>
          <cell r="I278">
            <v>70760</v>
          </cell>
        </row>
        <row r="279">
          <cell r="A279">
            <v>738</v>
          </cell>
          <cell r="B279">
            <v>738</v>
          </cell>
          <cell r="C279" t="str">
            <v>LIHEAP-3046</v>
          </cell>
          <cell r="E279" t="str">
            <v>LHFA</v>
          </cell>
        </row>
        <row r="280">
          <cell r="A280">
            <v>739</v>
          </cell>
          <cell r="B280">
            <v>739</v>
          </cell>
          <cell r="C280" t="str">
            <v>LIHE-0838</v>
          </cell>
          <cell r="E280" t="str">
            <v>Houma-Terrebonne Housing Authority</v>
          </cell>
          <cell r="G280" t="str">
            <v>P.O. Box 3816</v>
          </cell>
          <cell r="H280" t="str">
            <v>Houma, La</v>
          </cell>
          <cell r="I280">
            <v>70363</v>
          </cell>
          <cell r="J280">
            <v>9858764755</v>
          </cell>
        </row>
        <row r="281">
          <cell r="A281">
            <v>740</v>
          </cell>
          <cell r="B281">
            <v>740</v>
          </cell>
          <cell r="C281" t="str">
            <v>LIHE-2185</v>
          </cell>
          <cell r="E281" t="str">
            <v>US Dept of Health &amp; Human Services</v>
          </cell>
          <cell r="F281" t="str">
            <v>Office of Mandatory Grants</v>
          </cell>
          <cell r="G281" t="str">
            <v>370 L'Enfant Promenade, 6th Floor East</v>
          </cell>
          <cell r="H281" t="str">
            <v>Washington, DC</v>
          </cell>
          <cell r="I281">
            <v>20447</v>
          </cell>
        </row>
        <row r="282">
          <cell r="A282">
            <v>741</v>
          </cell>
          <cell r="B282">
            <v>741</v>
          </cell>
          <cell r="C282" t="str">
            <v>LILHE-0125</v>
          </cell>
          <cell r="E282" t="str">
            <v>Allied Shipyard, Inc.</v>
          </cell>
          <cell r="G282" t="str">
            <v>P.O. Box 1240</v>
          </cell>
          <cell r="H282" t="str">
            <v>Larose, La.</v>
          </cell>
          <cell r="I282">
            <v>70373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FP"/>
      <sheetName val="Tables"/>
    </sheetNames>
    <sheetDataSet>
      <sheetData sheetId="0"/>
      <sheetData sheetId="1"/>
      <sheetData sheetId="2">
        <row r="64">
          <cell r="B64" t="str">
            <v>Sub-Recipient</v>
          </cell>
        </row>
        <row r="65">
          <cell r="B65" t="str">
            <v>Allen Action Agency, Inc.</v>
          </cell>
        </row>
        <row r="66">
          <cell r="B66" t="str">
            <v>Assumption Parish Police Jury</v>
          </cell>
        </row>
        <row r="67">
          <cell r="B67" t="str">
            <v>Avoyelles Parish Action Committee</v>
          </cell>
        </row>
        <row r="68">
          <cell r="B68" t="str">
            <v>Beauregard Community Action Agency</v>
          </cell>
        </row>
        <row r="69">
          <cell r="B69" t="str">
            <v>Bossier Office of Community Services</v>
          </cell>
        </row>
        <row r="70">
          <cell r="B70" t="str">
            <v>Caddo Community Action Agency, Inc.</v>
          </cell>
        </row>
        <row r="71">
          <cell r="B71" t="str">
            <v>Calcasieu Parish Police Jury/OCS</v>
          </cell>
        </row>
        <row r="72">
          <cell r="B72" t="str">
            <v>Cameron Community Action Agency</v>
          </cell>
        </row>
        <row r="73">
          <cell r="B73" t="str">
            <v>Cenla Community Action Committee</v>
          </cell>
        </row>
        <row r="74">
          <cell r="B74" t="str">
            <v>City of Baton Rouge/Parish of EBR</v>
          </cell>
        </row>
        <row r="75">
          <cell r="B75" t="str">
            <v>Claiborne Parish Police Jury/OCS</v>
          </cell>
        </row>
        <row r="76">
          <cell r="B76" t="str">
            <v>Delta Community Action Association, Inc.</v>
          </cell>
        </row>
        <row r="77">
          <cell r="B77" t="str">
            <v>DeSoto Parish Police Jury/OCS</v>
          </cell>
        </row>
        <row r="78">
          <cell r="B78" t="str">
            <v>E. Carroll Community Action Agency</v>
          </cell>
        </row>
        <row r="79">
          <cell r="B79" t="str">
            <v>Evangeline Comm. Action Agency</v>
          </cell>
        </row>
        <row r="80">
          <cell r="B80" t="str">
            <v>Iberville Parish Council</v>
          </cell>
        </row>
        <row r="81">
          <cell r="B81" t="str">
            <v>Lafourche Parish Council OC Action</v>
          </cell>
        </row>
        <row r="82">
          <cell r="B82" t="str">
            <v>LaSalle Community Action Association</v>
          </cell>
        </row>
        <row r="83">
          <cell r="B83" t="str">
            <v>Lincoln Par. P.J./Humanitarian Enterp.</v>
          </cell>
        </row>
        <row r="84">
          <cell r="B84" t="str">
            <v>LA Association of C.A.P., Inc.</v>
          </cell>
        </row>
        <row r="85">
          <cell r="B85" t="str">
            <v>Macon Economic Opportunity, Inc.</v>
          </cell>
        </row>
        <row r="86">
          <cell r="B86" t="str">
            <v>Natchitoches Parish P.J./OCS</v>
          </cell>
        </row>
        <row r="87">
          <cell r="B87" t="str">
            <v>Ouachita Multi-Purp. Community Action</v>
          </cell>
        </row>
        <row r="88">
          <cell r="B88" t="str">
            <v>Parish of Jefferson Community Action</v>
          </cell>
        </row>
        <row r="89">
          <cell r="B89" t="str">
            <v>Plaquemines Parish Community Action</v>
          </cell>
        </row>
        <row r="90">
          <cell r="B90" t="str">
            <v>Quad Area Community Action Agency</v>
          </cell>
        </row>
        <row r="91">
          <cell r="B91" t="str">
            <v>St. Bernard Par. Gov't Community Action</v>
          </cell>
        </row>
        <row r="92">
          <cell r="B92" t="str">
            <v>St. Charles Parish Dept. Community Serv.</v>
          </cell>
        </row>
        <row r="93">
          <cell r="B93" t="str">
            <v>St. James Parish Dept. of H. R.</v>
          </cell>
        </row>
        <row r="94">
          <cell r="B94" t="str">
            <v>St. John The Baptist Parish Dept. of H&amp;H Res.</v>
          </cell>
        </row>
        <row r="95">
          <cell r="B95" t="str">
            <v>St. Landry Par. Community Action Agency</v>
          </cell>
        </row>
        <row r="96">
          <cell r="B96" t="str">
            <v>St. Martin, Iberia, Lafayette, CAA, Inc.</v>
          </cell>
        </row>
        <row r="97">
          <cell r="B97" t="str">
            <v>St. Mary Community Action Committee</v>
          </cell>
        </row>
        <row r="98">
          <cell r="B98" t="str">
            <v>St. Tammany Parish Community Action</v>
          </cell>
        </row>
        <row r="99">
          <cell r="B99" t="str">
            <v>Terrebonne Parish Consolidated Govt.</v>
          </cell>
        </row>
        <row r="100">
          <cell r="B100" t="str">
            <v>Total Community Action, Inc.</v>
          </cell>
        </row>
        <row r="101">
          <cell r="B101" t="str">
            <v>Union Community Action Association, Inc.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"/>
  <sheetViews>
    <sheetView tabSelected="1" view="pageLayout" zoomScale="90" zoomScaleNormal="55" zoomScaleSheetLayoutView="55" zoomScalePageLayoutView="90" workbookViewId="0">
      <selection activeCell="I10" sqref="I10"/>
    </sheetView>
  </sheetViews>
  <sheetFormatPr defaultRowHeight="12.75"/>
  <cols>
    <col min="1" max="1" width="45.140625" customWidth="1"/>
    <col min="2" max="2" width="12.5703125" style="77" customWidth="1"/>
    <col min="3" max="3" width="33.7109375" customWidth="1"/>
    <col min="4" max="4" width="25.85546875" customWidth="1"/>
    <col min="5" max="5" width="14.42578125" style="77" customWidth="1"/>
    <col min="6" max="6" width="17" bestFit="1" customWidth="1"/>
    <col min="7" max="7" width="17" customWidth="1"/>
    <col min="8" max="8" width="18.42578125" customWidth="1"/>
    <col min="9" max="9" width="15.7109375" customWidth="1"/>
    <col min="10" max="10" width="15.28515625" customWidth="1"/>
    <col min="11" max="11" width="14.42578125" style="77" customWidth="1"/>
    <col min="12" max="12" width="14.42578125" customWidth="1"/>
    <col min="13" max="13" width="17.85546875" bestFit="1" customWidth="1"/>
  </cols>
  <sheetData>
    <row r="1" spans="1:13" s="53" customFormat="1" ht="19.5" customHeight="1">
      <c r="A1" s="79" t="s">
        <v>42</v>
      </c>
      <c r="B1" s="74"/>
      <c r="C1" s="55"/>
      <c r="D1" s="55"/>
      <c r="E1" s="82"/>
      <c r="F1" s="55"/>
      <c r="G1" s="55"/>
      <c r="H1" s="55"/>
      <c r="I1" s="74"/>
      <c r="J1" s="74"/>
      <c r="K1" s="82"/>
      <c r="L1" s="83"/>
      <c r="M1" s="84"/>
    </row>
    <row r="2" spans="1:13" s="53" customFormat="1" ht="18" customHeight="1">
      <c r="A2" s="80" t="s">
        <v>92</v>
      </c>
      <c r="B2" s="76"/>
      <c r="C2" s="56"/>
      <c r="D2" s="56"/>
      <c r="E2" s="85"/>
      <c r="F2" s="56"/>
      <c r="G2" s="56"/>
      <c r="H2" s="56"/>
      <c r="I2" s="75"/>
      <c r="J2" s="75"/>
      <c r="K2" s="85"/>
      <c r="L2" s="86"/>
      <c r="M2" s="87"/>
    </row>
    <row r="3" spans="1:13">
      <c r="A3" s="88"/>
      <c r="B3" s="85"/>
      <c r="C3" s="89"/>
      <c r="D3" s="89"/>
      <c r="E3" s="85"/>
      <c r="F3" s="89"/>
      <c r="G3" s="89"/>
      <c r="H3" s="89"/>
      <c r="I3" s="89"/>
      <c r="J3" s="89"/>
      <c r="K3" s="85"/>
      <c r="L3" s="89"/>
      <c r="M3" s="90"/>
    </row>
    <row r="4" spans="1:13" ht="13.5" thickBot="1">
      <c r="A4" s="88"/>
      <c r="B4" s="85"/>
      <c r="C4" s="89"/>
      <c r="D4" s="89"/>
      <c r="E4" s="85"/>
      <c r="F4" s="89"/>
      <c r="G4" s="89"/>
      <c r="H4" s="89"/>
      <c r="I4" s="89"/>
      <c r="J4" s="89"/>
      <c r="K4" s="85"/>
      <c r="L4" s="89"/>
      <c r="M4" s="90"/>
    </row>
    <row r="5" spans="1:13" ht="16.5" thickBot="1">
      <c r="A5" s="91" t="s">
        <v>44</v>
      </c>
      <c r="B5" s="92"/>
      <c r="C5" s="93" t="s">
        <v>114</v>
      </c>
      <c r="D5" s="94"/>
      <c r="E5" s="95"/>
      <c r="F5" s="96" t="s">
        <v>120</v>
      </c>
      <c r="G5" s="210"/>
      <c r="H5" s="97"/>
      <c r="I5" s="98"/>
      <c r="J5" s="98"/>
      <c r="K5" s="95"/>
      <c r="L5" s="98"/>
      <c r="M5" s="99"/>
    </row>
    <row r="6" spans="1:13" ht="17.25" thickTop="1" thickBot="1">
      <c r="A6" s="100"/>
      <c r="B6" s="95"/>
      <c r="C6" s="101"/>
      <c r="D6" s="102"/>
      <c r="E6" s="95"/>
      <c r="F6" s="103" t="s">
        <v>121</v>
      </c>
      <c r="G6" s="211"/>
      <c r="H6" s="104"/>
      <c r="I6" s="98"/>
      <c r="J6" s="98"/>
      <c r="K6" s="95"/>
      <c r="L6" s="98"/>
      <c r="M6" s="99"/>
    </row>
    <row r="7" spans="1:13" ht="16.5" thickBot="1">
      <c r="A7" s="105"/>
      <c r="B7" s="95"/>
      <c r="C7" s="98"/>
      <c r="D7" s="99"/>
      <c r="E7" s="95"/>
      <c r="F7" s="103" t="s">
        <v>122</v>
      </c>
      <c r="G7" s="212"/>
      <c r="H7" s="98"/>
      <c r="I7" s="98"/>
      <c r="J7" s="98"/>
      <c r="K7" s="95"/>
      <c r="L7" s="98"/>
      <c r="M7" s="99"/>
    </row>
    <row r="8" spans="1:13" ht="16.5" thickBot="1">
      <c r="A8" s="218" t="s">
        <v>37</v>
      </c>
      <c r="B8" s="219"/>
      <c r="C8" s="222" t="s">
        <v>50</v>
      </c>
      <c r="D8" s="223"/>
      <c r="E8" s="95"/>
      <c r="F8" s="106" t="s">
        <v>119</v>
      </c>
      <c r="G8" s="107">
        <f>SUM(G5:G7)</f>
        <v>0</v>
      </c>
      <c r="H8" s="108"/>
      <c r="I8" s="95"/>
      <c r="J8" s="95"/>
      <c r="K8" s="95"/>
      <c r="L8" s="98"/>
      <c r="M8" s="99"/>
    </row>
    <row r="9" spans="1:13" ht="18" customHeight="1">
      <c r="A9" s="109" t="s">
        <v>38</v>
      </c>
      <c r="B9" s="110"/>
      <c r="C9" s="224">
        <f>Data!M65</f>
        <v>0</v>
      </c>
      <c r="D9" s="225"/>
      <c r="E9" s="95"/>
      <c r="F9" s="111"/>
      <c r="G9" s="111"/>
      <c r="H9" s="111"/>
      <c r="I9" s="112"/>
      <c r="J9" s="112"/>
      <c r="K9" s="95"/>
      <c r="L9" s="98"/>
      <c r="M9" s="99"/>
    </row>
    <row r="10" spans="1:13" ht="18" customHeight="1">
      <c r="A10" s="113" t="s">
        <v>1</v>
      </c>
      <c r="B10" s="114"/>
      <c r="C10" s="226">
        <f>Data!L65</f>
        <v>0</v>
      </c>
      <c r="D10" s="227"/>
      <c r="E10" s="95"/>
      <c r="F10" s="111"/>
      <c r="G10" s="111"/>
      <c r="H10" s="111"/>
      <c r="I10" s="115"/>
      <c r="J10" s="115"/>
      <c r="K10" s="95"/>
      <c r="L10" s="98"/>
      <c r="M10" s="99"/>
    </row>
    <row r="11" spans="1:13" ht="18" customHeight="1" thickBot="1">
      <c r="A11" s="116" t="s">
        <v>103</v>
      </c>
      <c r="B11" s="117"/>
      <c r="C11" s="216"/>
      <c r="D11" s="217"/>
      <c r="E11" s="95"/>
      <c r="F11" s="111"/>
      <c r="G11" s="111"/>
      <c r="H11" s="111"/>
      <c r="I11" s="112"/>
      <c r="J11" s="112"/>
      <c r="K11" s="95"/>
      <c r="L11" s="98"/>
      <c r="M11" s="99"/>
    </row>
    <row r="12" spans="1:13" ht="18" customHeight="1" thickBot="1">
      <c r="A12" s="218" t="s">
        <v>27</v>
      </c>
      <c r="B12" s="219"/>
      <c r="C12" s="220">
        <f>SUM(C9:D11)</f>
        <v>0</v>
      </c>
      <c r="D12" s="221"/>
      <c r="E12" s="95"/>
      <c r="F12" s="118"/>
      <c r="G12" s="118"/>
      <c r="H12" s="118"/>
      <c r="I12" s="119"/>
      <c r="J12" s="119"/>
      <c r="K12" s="95"/>
      <c r="L12" s="98"/>
      <c r="M12" s="99"/>
    </row>
    <row r="13" spans="1:13" ht="16.5" customHeight="1">
      <c r="A13" s="120"/>
      <c r="B13" s="121"/>
      <c r="C13" s="122"/>
      <c r="D13" s="123"/>
      <c r="E13" s="95"/>
      <c r="F13" s="124"/>
      <c r="G13" s="124"/>
      <c r="H13" s="124"/>
      <c r="I13" s="98"/>
      <c r="J13" s="98"/>
      <c r="K13" s="95"/>
      <c r="L13" s="98"/>
      <c r="M13" s="99"/>
    </row>
    <row r="14" spans="1:13" ht="21" customHeight="1" thickBot="1">
      <c r="A14" s="125" t="s">
        <v>45</v>
      </c>
      <c r="B14" s="126"/>
      <c r="C14" s="213"/>
      <c r="D14" s="214"/>
      <c r="E14" s="95"/>
      <c r="F14" s="128"/>
      <c r="G14" s="129"/>
      <c r="H14" s="129"/>
      <c r="I14" s="98"/>
      <c r="J14" s="98"/>
      <c r="K14" s="95"/>
      <c r="L14" s="98"/>
      <c r="M14" s="99"/>
    </row>
    <row r="15" spans="1:13" ht="16.5" customHeight="1">
      <c r="A15" s="130"/>
      <c r="B15" s="121"/>
      <c r="C15" s="122"/>
      <c r="D15" s="131" t="s">
        <v>64</v>
      </c>
      <c r="E15" s="95"/>
      <c r="F15" s="108"/>
      <c r="G15" s="108"/>
      <c r="H15" s="108"/>
      <c r="I15" s="98"/>
      <c r="J15" s="98"/>
      <c r="K15" s="95"/>
      <c r="L15" s="98"/>
      <c r="M15" s="99"/>
    </row>
    <row r="16" spans="1:13" ht="23.25" customHeight="1" thickBot="1">
      <c r="A16" s="125" t="s">
        <v>46</v>
      </c>
      <c r="B16" s="132"/>
      <c r="C16" s="133"/>
      <c r="D16" s="127"/>
      <c r="E16" s="95"/>
      <c r="F16" s="128"/>
      <c r="G16" s="108"/>
      <c r="H16" s="108"/>
      <c r="I16" s="98"/>
      <c r="J16" s="98"/>
      <c r="K16" s="95"/>
      <c r="L16" s="98"/>
      <c r="M16" s="99"/>
    </row>
    <row r="17" spans="1:13" ht="20.45" customHeight="1" thickBot="1">
      <c r="A17" s="134"/>
      <c r="B17" s="135"/>
      <c r="C17" s="136"/>
      <c r="D17" s="137" t="s">
        <v>64</v>
      </c>
      <c r="E17" s="95"/>
      <c r="F17" s="108"/>
      <c r="G17" s="108"/>
      <c r="H17" s="108"/>
      <c r="I17" s="98"/>
      <c r="J17" s="98"/>
      <c r="K17" s="95"/>
      <c r="L17" s="98"/>
      <c r="M17" s="99"/>
    </row>
    <row r="18" spans="1:13" s="1" customFormat="1" ht="16.5" thickBot="1">
      <c r="A18" s="138"/>
      <c r="B18" s="138"/>
      <c r="C18" s="138"/>
      <c r="D18" s="138"/>
      <c r="E18" s="138" t="s">
        <v>115</v>
      </c>
      <c r="F18" s="138" t="s">
        <v>116</v>
      </c>
      <c r="G18" s="138" t="s">
        <v>95</v>
      </c>
      <c r="H18" s="138"/>
      <c r="I18" s="138" t="s">
        <v>93</v>
      </c>
      <c r="J18" s="138"/>
      <c r="K18" s="138"/>
      <c r="L18" s="138" t="s">
        <v>4</v>
      </c>
      <c r="M18" s="139" t="s">
        <v>3</v>
      </c>
    </row>
    <row r="19" spans="1:13" ht="16.5" thickBot="1">
      <c r="A19" s="140" t="s">
        <v>0</v>
      </c>
      <c r="B19" s="140" t="s">
        <v>56</v>
      </c>
      <c r="C19" s="140" t="s">
        <v>41</v>
      </c>
      <c r="D19" s="140" t="s">
        <v>51</v>
      </c>
      <c r="E19" s="140" t="s">
        <v>64</v>
      </c>
      <c r="F19" s="140" t="s">
        <v>117</v>
      </c>
      <c r="G19" s="141" t="s">
        <v>94</v>
      </c>
      <c r="H19" s="141" t="s">
        <v>123</v>
      </c>
      <c r="I19" s="140" t="s">
        <v>101</v>
      </c>
      <c r="J19" s="140" t="s">
        <v>102</v>
      </c>
      <c r="K19" s="140" t="s">
        <v>52</v>
      </c>
      <c r="L19" s="140" t="s">
        <v>91</v>
      </c>
      <c r="M19" s="142" t="s">
        <v>91</v>
      </c>
    </row>
    <row r="20" spans="1:13">
      <c r="A20" s="143"/>
      <c r="B20" s="144"/>
      <c r="C20" s="196"/>
      <c r="D20" s="145"/>
      <c r="E20" s="197"/>
      <c r="F20" s="146"/>
      <c r="G20" s="198"/>
      <c r="H20" s="198"/>
      <c r="I20" s="145"/>
      <c r="J20" s="145"/>
      <c r="K20" s="199"/>
      <c r="L20" s="147"/>
      <c r="M20" s="148"/>
    </row>
    <row r="21" spans="1:13">
      <c r="A21" s="143"/>
      <c r="B21" s="149"/>
      <c r="C21" s="200"/>
      <c r="D21" s="151"/>
      <c r="E21" s="201"/>
      <c r="F21" s="152"/>
      <c r="G21" s="198"/>
      <c r="H21" s="198"/>
      <c r="I21" s="145"/>
      <c r="J21" s="145"/>
      <c r="K21" s="199"/>
      <c r="L21" s="147"/>
      <c r="M21" s="148"/>
    </row>
    <row r="22" spans="1:13" ht="18" customHeight="1">
      <c r="A22" s="143"/>
      <c r="B22" s="149"/>
      <c r="C22" s="200"/>
      <c r="D22" s="151"/>
      <c r="E22" s="201"/>
      <c r="F22" s="152"/>
      <c r="G22" s="198"/>
      <c r="H22" s="198"/>
      <c r="I22" s="145"/>
      <c r="J22" s="145"/>
      <c r="K22" s="199"/>
      <c r="L22" s="147"/>
      <c r="M22" s="148"/>
    </row>
    <row r="23" spans="1:13">
      <c r="A23" s="143"/>
      <c r="B23" s="149"/>
      <c r="C23" s="200"/>
      <c r="D23" s="151"/>
      <c r="E23" s="201"/>
      <c r="F23" s="152"/>
      <c r="G23" s="198"/>
      <c r="H23" s="198"/>
      <c r="I23" s="145"/>
      <c r="J23" s="145"/>
      <c r="K23" s="199"/>
      <c r="L23" s="147"/>
      <c r="M23" s="148"/>
    </row>
    <row r="24" spans="1:13">
      <c r="A24" s="143"/>
      <c r="B24" s="149"/>
      <c r="C24" s="200"/>
      <c r="D24" s="151"/>
      <c r="E24" s="201"/>
      <c r="F24" s="152"/>
      <c r="G24" s="198"/>
      <c r="H24" s="198"/>
      <c r="I24" s="145"/>
      <c r="J24" s="145"/>
      <c r="K24" s="199"/>
      <c r="L24" s="147"/>
      <c r="M24" s="148"/>
    </row>
    <row r="25" spans="1:13">
      <c r="A25" s="143"/>
      <c r="B25" s="149"/>
      <c r="C25" s="200"/>
      <c r="D25" s="151"/>
      <c r="E25" s="201"/>
      <c r="F25" s="152"/>
      <c r="G25" s="198"/>
      <c r="H25" s="198"/>
      <c r="I25" s="145"/>
      <c r="J25" s="145"/>
      <c r="K25" s="199"/>
      <c r="L25" s="153"/>
      <c r="M25" s="202"/>
    </row>
    <row r="26" spans="1:13">
      <c r="A26" s="143"/>
      <c r="B26" s="149"/>
      <c r="C26" s="200"/>
      <c r="D26" s="151"/>
      <c r="E26" s="197"/>
      <c r="F26" s="146"/>
      <c r="G26" s="198"/>
      <c r="H26" s="198"/>
      <c r="I26" s="145"/>
      <c r="J26" s="145"/>
      <c r="K26" s="199"/>
      <c r="L26" s="147"/>
      <c r="M26" s="202"/>
    </row>
    <row r="27" spans="1:13">
      <c r="A27" s="143"/>
      <c r="B27" s="149"/>
      <c r="C27" s="200"/>
      <c r="D27" s="151"/>
      <c r="E27" s="201"/>
      <c r="F27" s="146"/>
      <c r="G27" s="198"/>
      <c r="H27" s="198"/>
      <c r="I27" s="145"/>
      <c r="J27" s="145"/>
      <c r="K27" s="199"/>
      <c r="L27" s="147"/>
      <c r="M27" s="202"/>
    </row>
    <row r="28" spans="1:13">
      <c r="A28" s="143"/>
      <c r="B28" s="149"/>
      <c r="C28" s="200"/>
      <c r="D28" s="151"/>
      <c r="E28" s="201"/>
      <c r="F28" s="146"/>
      <c r="G28" s="198"/>
      <c r="H28" s="198"/>
      <c r="I28" s="145"/>
      <c r="J28" s="145"/>
      <c r="K28" s="199"/>
      <c r="L28" s="147"/>
      <c r="M28" s="202"/>
    </row>
    <row r="29" spans="1:13">
      <c r="A29" s="143"/>
      <c r="B29" s="149"/>
      <c r="C29" s="200"/>
      <c r="D29" s="151"/>
      <c r="E29" s="201"/>
      <c r="F29" s="146"/>
      <c r="G29" s="198"/>
      <c r="H29" s="198"/>
      <c r="I29" s="145"/>
      <c r="J29" s="145"/>
      <c r="K29" s="199"/>
      <c r="L29" s="147"/>
      <c r="M29" s="202"/>
    </row>
    <row r="30" spans="1:13">
      <c r="A30" s="143"/>
      <c r="B30" s="149"/>
      <c r="C30" s="200"/>
      <c r="D30" s="151"/>
      <c r="E30" s="201"/>
      <c r="F30" s="152"/>
      <c r="G30" s="198"/>
      <c r="H30" s="198"/>
      <c r="I30" s="145"/>
      <c r="J30" s="145"/>
      <c r="K30" s="199"/>
      <c r="L30" s="147"/>
      <c r="M30" s="202"/>
    </row>
    <row r="31" spans="1:13">
      <c r="A31" s="143"/>
      <c r="B31" s="149"/>
      <c r="C31" s="200"/>
      <c r="D31" s="151"/>
      <c r="E31" s="201"/>
      <c r="F31" s="152"/>
      <c r="G31" s="198"/>
      <c r="H31" s="198"/>
      <c r="I31" s="145"/>
      <c r="J31" s="145"/>
      <c r="K31" s="199"/>
      <c r="L31" s="147"/>
      <c r="M31" s="202"/>
    </row>
    <row r="32" spans="1:13">
      <c r="A32" s="143"/>
      <c r="B32" s="149"/>
      <c r="C32" s="200"/>
      <c r="D32" s="151"/>
      <c r="E32" s="201"/>
      <c r="F32" s="152"/>
      <c r="G32" s="198"/>
      <c r="H32" s="198"/>
      <c r="I32" s="145"/>
      <c r="J32" s="145"/>
      <c r="K32" s="199"/>
      <c r="L32" s="147"/>
      <c r="M32" s="202"/>
    </row>
    <row r="33" spans="1:13">
      <c r="A33" s="143"/>
      <c r="B33" s="154"/>
      <c r="C33" s="200"/>
      <c r="D33" s="155"/>
      <c r="E33" s="203"/>
      <c r="F33" s="156"/>
      <c r="G33" s="198"/>
      <c r="H33" s="198"/>
      <c r="I33" s="157"/>
      <c r="J33" s="157"/>
      <c r="K33" s="199"/>
      <c r="L33" s="147"/>
      <c r="M33" s="202"/>
    </row>
    <row r="34" spans="1:13">
      <c r="A34" s="143"/>
      <c r="B34" s="149"/>
      <c r="C34" s="200"/>
      <c r="D34" s="151"/>
      <c r="E34" s="201"/>
      <c r="F34" s="152"/>
      <c r="G34" s="198"/>
      <c r="H34" s="198"/>
      <c r="I34" s="145"/>
      <c r="J34" s="145"/>
      <c r="K34" s="199"/>
      <c r="L34" s="147"/>
      <c r="M34" s="202"/>
    </row>
    <row r="35" spans="1:13">
      <c r="A35" s="143"/>
      <c r="B35" s="149"/>
      <c r="C35" s="200"/>
      <c r="D35" s="151"/>
      <c r="E35" s="201"/>
      <c r="F35" s="152"/>
      <c r="G35" s="198"/>
      <c r="H35" s="198"/>
      <c r="I35" s="145"/>
      <c r="J35" s="145"/>
      <c r="K35" s="199"/>
      <c r="L35" s="147"/>
      <c r="M35" s="202"/>
    </row>
    <row r="36" spans="1:13">
      <c r="A36" s="143"/>
      <c r="B36" s="149"/>
      <c r="C36" s="200"/>
      <c r="D36" s="151"/>
      <c r="E36" s="201"/>
      <c r="F36" s="152"/>
      <c r="G36" s="198"/>
      <c r="H36" s="198"/>
      <c r="I36" s="145"/>
      <c r="J36" s="145"/>
      <c r="K36" s="199"/>
      <c r="L36" s="147"/>
      <c r="M36" s="202"/>
    </row>
    <row r="37" spans="1:13">
      <c r="A37" s="143"/>
      <c r="B37" s="149"/>
      <c r="C37" s="200"/>
      <c r="D37" s="151"/>
      <c r="E37" s="201"/>
      <c r="F37" s="152"/>
      <c r="G37" s="198"/>
      <c r="H37" s="198"/>
      <c r="I37" s="145"/>
      <c r="J37" s="145"/>
      <c r="K37" s="199"/>
      <c r="L37" s="147"/>
      <c r="M37" s="202"/>
    </row>
    <row r="38" spans="1:13">
      <c r="A38" s="143"/>
      <c r="B38" s="149"/>
      <c r="C38" s="200"/>
      <c r="D38" s="151"/>
      <c r="E38" s="201"/>
      <c r="F38" s="152"/>
      <c r="G38" s="198"/>
      <c r="H38" s="198"/>
      <c r="I38" s="145"/>
      <c r="J38" s="145"/>
      <c r="K38" s="199"/>
      <c r="L38" s="147"/>
      <c r="M38" s="202"/>
    </row>
    <row r="39" spans="1:13">
      <c r="A39" s="143"/>
      <c r="B39" s="149"/>
      <c r="C39" s="200"/>
      <c r="D39" s="151"/>
      <c r="E39" s="201"/>
      <c r="F39" s="152"/>
      <c r="G39" s="198"/>
      <c r="H39" s="198"/>
      <c r="I39" s="145"/>
      <c r="J39" s="145"/>
      <c r="K39" s="199"/>
      <c r="L39" s="147"/>
      <c r="M39" s="202"/>
    </row>
    <row r="40" spans="1:13">
      <c r="A40" s="143"/>
      <c r="B40" s="149"/>
      <c r="C40" s="200"/>
      <c r="D40" s="151"/>
      <c r="E40" s="201"/>
      <c r="F40" s="152"/>
      <c r="G40" s="198"/>
      <c r="H40" s="198"/>
      <c r="I40" s="145"/>
      <c r="J40" s="145"/>
      <c r="K40" s="199"/>
      <c r="L40" s="86"/>
      <c r="M40" s="158"/>
    </row>
    <row r="41" spans="1:13">
      <c r="A41" s="143"/>
      <c r="B41" s="149"/>
      <c r="C41" s="200"/>
      <c r="D41" s="151"/>
      <c r="E41" s="201"/>
      <c r="F41" s="152"/>
      <c r="G41" s="198"/>
      <c r="H41" s="198"/>
      <c r="I41" s="145"/>
      <c r="J41" s="145"/>
      <c r="K41" s="199"/>
      <c r="L41" s="147"/>
      <c r="M41" s="90"/>
    </row>
    <row r="42" spans="1:13">
      <c r="A42" s="143"/>
      <c r="B42" s="149"/>
      <c r="C42" s="200"/>
      <c r="D42" s="151"/>
      <c r="E42" s="201"/>
      <c r="F42" s="152"/>
      <c r="G42" s="198"/>
      <c r="H42" s="198"/>
      <c r="I42" s="145"/>
      <c r="J42" s="145"/>
      <c r="K42" s="199"/>
      <c r="L42" s="147"/>
      <c r="M42" s="202"/>
    </row>
    <row r="43" spans="1:13">
      <c r="A43" s="143"/>
      <c r="B43" s="149"/>
      <c r="C43" s="200"/>
      <c r="D43" s="151"/>
      <c r="E43" s="201"/>
      <c r="F43" s="152"/>
      <c r="G43" s="198"/>
      <c r="H43" s="198"/>
      <c r="I43" s="145"/>
      <c r="J43" s="145"/>
      <c r="K43" s="199"/>
      <c r="L43" s="147"/>
      <c r="M43" s="202"/>
    </row>
    <row r="44" spans="1:13">
      <c r="A44" s="143"/>
      <c r="B44" s="149"/>
      <c r="C44" s="200"/>
      <c r="D44" s="151"/>
      <c r="E44" s="201"/>
      <c r="F44" s="152"/>
      <c r="G44" s="198"/>
      <c r="H44" s="198"/>
      <c r="I44" s="145"/>
      <c r="J44" s="145"/>
      <c r="K44" s="199"/>
      <c r="L44" s="147"/>
      <c r="M44" s="202"/>
    </row>
    <row r="45" spans="1:13">
      <c r="A45" s="143"/>
      <c r="B45" s="149"/>
      <c r="C45" s="200"/>
      <c r="D45" s="151"/>
      <c r="E45" s="201"/>
      <c r="F45" s="152"/>
      <c r="G45" s="198"/>
      <c r="H45" s="198"/>
      <c r="I45" s="145"/>
      <c r="J45" s="145"/>
      <c r="K45" s="199"/>
      <c r="L45" s="147"/>
      <c r="M45" s="202"/>
    </row>
    <row r="46" spans="1:13">
      <c r="A46" s="143"/>
      <c r="B46" s="149"/>
      <c r="C46" s="200"/>
      <c r="D46" s="151"/>
      <c r="E46" s="201"/>
      <c r="F46" s="152"/>
      <c r="G46" s="198"/>
      <c r="H46" s="198"/>
      <c r="I46" s="145"/>
      <c r="J46" s="145"/>
      <c r="K46" s="199"/>
      <c r="L46" s="147"/>
      <c r="M46" s="202"/>
    </row>
    <row r="47" spans="1:13">
      <c r="A47" s="143"/>
      <c r="B47" s="149"/>
      <c r="C47" s="200"/>
      <c r="D47" s="151"/>
      <c r="E47" s="201"/>
      <c r="F47" s="159"/>
      <c r="G47" s="198"/>
      <c r="H47" s="198"/>
      <c r="I47" s="145"/>
      <c r="J47" s="145"/>
      <c r="K47" s="199"/>
      <c r="L47" s="147"/>
      <c r="M47" s="202"/>
    </row>
    <row r="48" spans="1:13">
      <c r="A48" s="143"/>
      <c r="B48" s="149"/>
      <c r="C48" s="200"/>
      <c r="D48" s="151"/>
      <c r="E48" s="201"/>
      <c r="F48" s="152"/>
      <c r="G48" s="198"/>
      <c r="H48" s="198"/>
      <c r="I48" s="145"/>
      <c r="J48" s="145"/>
      <c r="K48" s="199"/>
      <c r="L48" s="147"/>
      <c r="M48" s="202"/>
    </row>
    <row r="49" spans="1:13">
      <c r="A49" s="143"/>
      <c r="B49" s="149"/>
      <c r="C49" s="200"/>
      <c r="D49" s="151"/>
      <c r="E49" s="201"/>
      <c r="F49" s="152"/>
      <c r="G49" s="198"/>
      <c r="H49" s="198"/>
      <c r="I49" s="145"/>
      <c r="J49" s="145"/>
      <c r="K49" s="199"/>
      <c r="L49" s="147"/>
      <c r="M49" s="202"/>
    </row>
    <row r="50" spans="1:13">
      <c r="A50" s="143"/>
      <c r="B50" s="149"/>
      <c r="C50" s="200"/>
      <c r="D50" s="151"/>
      <c r="E50" s="201"/>
      <c r="F50" s="152"/>
      <c r="G50" s="198"/>
      <c r="H50" s="198"/>
      <c r="I50" s="145"/>
      <c r="J50" s="145"/>
      <c r="K50" s="199"/>
      <c r="L50" s="147"/>
      <c r="M50" s="202"/>
    </row>
    <row r="51" spans="1:13" ht="13.5" thickBot="1">
      <c r="A51" s="143"/>
      <c r="B51" s="204"/>
      <c r="C51" s="200"/>
      <c r="D51" s="205"/>
      <c r="E51" s="206"/>
      <c r="F51" s="205"/>
      <c r="G51" s="198"/>
      <c r="H51" s="207"/>
      <c r="I51" s="205"/>
      <c r="J51" s="205"/>
      <c r="K51" s="206"/>
      <c r="L51" s="208"/>
      <c r="M51" s="209"/>
    </row>
    <row r="52" spans="1:13" ht="15.95" hidden="1" customHeight="1" thickBot="1">
      <c r="A52" s="160" t="s">
        <v>7</v>
      </c>
      <c r="B52" s="161"/>
      <c r="C52" s="150"/>
      <c r="D52" s="162"/>
      <c r="E52" s="163"/>
      <c r="F52" s="164"/>
      <c r="G52" s="164"/>
      <c r="H52" s="164"/>
      <c r="I52" s="165"/>
      <c r="J52" s="165"/>
      <c r="K52" s="163"/>
      <c r="L52" s="166">
        <f>SUM(L22:L51)</f>
        <v>0</v>
      </c>
      <c r="M52" s="167">
        <f>SUM(M22:M51)</f>
        <v>0</v>
      </c>
    </row>
    <row r="53" spans="1:13" ht="16.5" thickBot="1">
      <c r="A53" s="168" t="s">
        <v>7</v>
      </c>
      <c r="B53" s="169"/>
      <c r="C53" s="150"/>
      <c r="D53" s="170"/>
      <c r="E53" s="171"/>
      <c r="F53" s="170"/>
      <c r="G53" s="170"/>
      <c r="H53" s="170"/>
      <c r="I53" s="172"/>
      <c r="J53" s="173"/>
      <c r="K53" s="171"/>
      <c r="L53" s="174">
        <f t="shared" ref="L53:L64" si="0">SUMIF($C$20:$C$51,C53,$L$20:$L$51)</f>
        <v>0</v>
      </c>
      <c r="M53" s="174">
        <f>SUMIF($C$20:$C$51,C53,$M$20:$M$51)</f>
        <v>0</v>
      </c>
    </row>
    <row r="54" spans="1:13" ht="16.5" hidden="1" thickBot="1">
      <c r="A54" s="175" t="s">
        <v>7</v>
      </c>
      <c r="B54" s="176"/>
      <c r="C54" s="150"/>
      <c r="D54" s="177"/>
      <c r="E54" s="178"/>
      <c r="F54" s="177"/>
      <c r="G54" s="177"/>
      <c r="H54" s="177"/>
      <c r="I54" s="179"/>
      <c r="J54" s="180"/>
      <c r="K54" s="178"/>
      <c r="L54" s="174">
        <f t="shared" si="0"/>
        <v>0</v>
      </c>
      <c r="M54" s="174">
        <f t="shared" ref="M54:M64" si="1">SUMIF($C$20:$C$51,C54,$M$20:$M$51)</f>
        <v>0</v>
      </c>
    </row>
    <row r="55" spans="1:13" ht="16.5" hidden="1" thickBot="1">
      <c r="A55" s="181" t="s">
        <v>7</v>
      </c>
      <c r="B55" s="176"/>
      <c r="C55" s="150"/>
      <c r="D55" s="177"/>
      <c r="E55" s="178"/>
      <c r="F55" s="177"/>
      <c r="G55" s="177"/>
      <c r="H55" s="177"/>
      <c r="I55" s="179"/>
      <c r="J55" s="180"/>
      <c r="K55" s="178"/>
      <c r="L55" s="174">
        <f t="shared" si="0"/>
        <v>0</v>
      </c>
      <c r="M55" s="174">
        <f t="shared" si="1"/>
        <v>0</v>
      </c>
    </row>
    <row r="56" spans="1:13" ht="16.5" thickBot="1">
      <c r="A56" s="182" t="s">
        <v>7</v>
      </c>
      <c r="B56" s="150"/>
      <c r="C56" s="150"/>
      <c r="D56" s="177"/>
      <c r="E56" s="178"/>
      <c r="F56" s="177"/>
      <c r="G56" s="177"/>
      <c r="H56" s="177"/>
      <c r="I56" s="179"/>
      <c r="J56" s="180"/>
      <c r="K56" s="178"/>
      <c r="L56" s="174">
        <f t="shared" si="0"/>
        <v>0</v>
      </c>
      <c r="M56" s="174">
        <f t="shared" si="1"/>
        <v>0</v>
      </c>
    </row>
    <row r="57" spans="1:13" ht="16.5" thickBot="1">
      <c r="A57" s="182" t="s">
        <v>7</v>
      </c>
      <c r="B57" s="150"/>
      <c r="C57" s="150"/>
      <c r="D57" s="177"/>
      <c r="E57" s="178"/>
      <c r="F57" s="177"/>
      <c r="G57" s="177"/>
      <c r="H57" s="177"/>
      <c r="I57" s="179"/>
      <c r="J57" s="180"/>
      <c r="K57" s="178"/>
      <c r="L57" s="174">
        <f t="shared" si="0"/>
        <v>0</v>
      </c>
      <c r="M57" s="174">
        <f t="shared" si="1"/>
        <v>0</v>
      </c>
    </row>
    <row r="58" spans="1:13" ht="16.5" thickBot="1">
      <c r="A58" s="182" t="s">
        <v>7</v>
      </c>
      <c r="B58" s="150"/>
      <c r="C58" s="150"/>
      <c r="D58" s="177"/>
      <c r="E58" s="178"/>
      <c r="F58" s="177"/>
      <c r="G58" s="177"/>
      <c r="H58" s="177"/>
      <c r="I58" s="179"/>
      <c r="J58" s="180"/>
      <c r="K58" s="178"/>
      <c r="L58" s="174">
        <f t="shared" si="0"/>
        <v>0</v>
      </c>
      <c r="M58" s="174">
        <f t="shared" si="1"/>
        <v>0</v>
      </c>
    </row>
    <row r="59" spans="1:13" ht="16.5" thickBot="1">
      <c r="A59" s="182" t="s">
        <v>7</v>
      </c>
      <c r="B59" s="150"/>
      <c r="C59" s="150"/>
      <c r="D59" s="177"/>
      <c r="E59" s="178"/>
      <c r="F59" s="177"/>
      <c r="G59" s="177"/>
      <c r="H59" s="177"/>
      <c r="I59" s="179"/>
      <c r="J59" s="180"/>
      <c r="K59" s="178"/>
      <c r="L59" s="174">
        <f t="shared" si="0"/>
        <v>0</v>
      </c>
      <c r="M59" s="174">
        <f t="shared" si="1"/>
        <v>0</v>
      </c>
    </row>
    <row r="60" spans="1:13" ht="16.5" thickBot="1">
      <c r="A60" s="182" t="s">
        <v>7</v>
      </c>
      <c r="B60" s="150"/>
      <c r="C60" s="150"/>
      <c r="D60" s="177"/>
      <c r="E60" s="178"/>
      <c r="F60" s="177"/>
      <c r="G60" s="177"/>
      <c r="H60" s="177"/>
      <c r="I60" s="179"/>
      <c r="J60" s="180"/>
      <c r="K60" s="178"/>
      <c r="L60" s="174">
        <f t="shared" si="0"/>
        <v>0</v>
      </c>
      <c r="M60" s="174">
        <f t="shared" si="1"/>
        <v>0</v>
      </c>
    </row>
    <row r="61" spans="1:13" ht="16.5" thickBot="1">
      <c r="A61" s="182" t="s">
        <v>7</v>
      </c>
      <c r="B61" s="150"/>
      <c r="C61" s="150"/>
      <c r="D61" s="177"/>
      <c r="E61" s="178"/>
      <c r="F61" s="177"/>
      <c r="G61" s="177"/>
      <c r="H61" s="177"/>
      <c r="I61" s="179"/>
      <c r="J61" s="180"/>
      <c r="K61" s="178"/>
      <c r="L61" s="174">
        <f t="shared" si="0"/>
        <v>0</v>
      </c>
      <c r="M61" s="174">
        <f t="shared" si="1"/>
        <v>0</v>
      </c>
    </row>
    <row r="62" spans="1:13" ht="16.5" thickBot="1">
      <c r="A62" s="182" t="s">
        <v>7</v>
      </c>
      <c r="B62" s="150"/>
      <c r="C62" s="150"/>
      <c r="D62" s="177"/>
      <c r="E62" s="178"/>
      <c r="F62" s="177"/>
      <c r="G62" s="177"/>
      <c r="H62" s="177"/>
      <c r="I62" s="179"/>
      <c r="J62" s="180"/>
      <c r="K62" s="178"/>
      <c r="L62" s="174">
        <f t="shared" si="0"/>
        <v>0</v>
      </c>
      <c r="M62" s="174">
        <f t="shared" si="1"/>
        <v>0</v>
      </c>
    </row>
    <row r="63" spans="1:13" ht="16.5" thickBot="1">
      <c r="A63" s="182" t="s">
        <v>7</v>
      </c>
      <c r="B63" s="150"/>
      <c r="C63" s="150"/>
      <c r="D63" s="177"/>
      <c r="E63" s="178"/>
      <c r="F63" s="177"/>
      <c r="G63" s="177"/>
      <c r="H63" s="177"/>
      <c r="I63" s="179"/>
      <c r="J63" s="180"/>
      <c r="K63" s="178"/>
      <c r="L63" s="174">
        <f t="shared" si="0"/>
        <v>0</v>
      </c>
      <c r="M63" s="174">
        <f t="shared" si="1"/>
        <v>0</v>
      </c>
    </row>
    <row r="64" spans="1:13" ht="16.5" thickBot="1">
      <c r="A64" s="182" t="s">
        <v>7</v>
      </c>
      <c r="B64" s="150"/>
      <c r="C64" s="150"/>
      <c r="D64" s="177"/>
      <c r="E64" s="178"/>
      <c r="F64" s="177"/>
      <c r="G64" s="177"/>
      <c r="H64" s="177"/>
      <c r="I64" s="179"/>
      <c r="J64" s="180"/>
      <c r="K64" s="178"/>
      <c r="L64" s="174">
        <f t="shared" si="0"/>
        <v>0</v>
      </c>
      <c r="M64" s="174">
        <f t="shared" si="1"/>
        <v>0</v>
      </c>
    </row>
    <row r="65" spans="1:13" s="73" customFormat="1" ht="18.75" thickBot="1">
      <c r="A65" s="183" t="s">
        <v>104</v>
      </c>
      <c r="B65" s="184"/>
      <c r="C65" s="184"/>
      <c r="D65" s="185"/>
      <c r="E65" s="186"/>
      <c r="F65" s="187"/>
      <c r="G65" s="187"/>
      <c r="H65" s="187"/>
      <c r="I65" s="188"/>
      <c r="J65" s="189"/>
      <c r="K65" s="186"/>
      <c r="L65" s="190">
        <f>SUM(L53:L64)</f>
        <v>0</v>
      </c>
      <c r="M65" s="191">
        <f>SUM(M53:M64)</f>
        <v>0</v>
      </c>
    </row>
    <row r="66" spans="1:13" s="81" customFormat="1" ht="21" thickBot="1">
      <c r="A66" s="192" t="s">
        <v>65</v>
      </c>
      <c r="B66" s="193"/>
      <c r="C66" s="194"/>
      <c r="D66" s="194"/>
      <c r="E66" s="193"/>
      <c r="F66" s="194"/>
      <c r="G66" s="194"/>
      <c r="H66" s="194"/>
      <c r="I66" s="194"/>
      <c r="J66" s="194"/>
      <c r="K66" s="193"/>
      <c r="L66" s="194"/>
      <c r="M66" s="195">
        <f>L65+M65</f>
        <v>0</v>
      </c>
    </row>
  </sheetData>
  <autoFilter ref="A19:M49">
    <sortState ref="A20:L50">
      <sortCondition ref="A19:A50"/>
    </sortState>
  </autoFilter>
  <mergeCells count="7">
    <mergeCell ref="C11:D11"/>
    <mergeCell ref="A12:B12"/>
    <mergeCell ref="C12:D12"/>
    <mergeCell ref="A8:B8"/>
    <mergeCell ref="C8:D8"/>
    <mergeCell ref="C9:D9"/>
    <mergeCell ref="C10:D10"/>
  </mergeCells>
  <phoneticPr fontId="1" type="noConversion"/>
  <conditionalFormatting sqref="G1:G1048576">
    <cfRule type="containsText" dxfId="0" priority="1" operator="containsText" text="Wrong Vendor">
      <formula>NOT(ISERROR(SEARCH("Wrong Vendor",G1)))</formula>
    </cfRule>
  </conditionalFormatting>
  <dataValidations disablePrompts="1" xWindow="292" yWindow="744" count="2">
    <dataValidation type="list" allowBlank="1" showInputMessage="1" showErrorMessage="1" sqref="F52:J52 D52">
      <formula1>Grant</formula1>
    </dataValidation>
    <dataValidation allowBlank="1" showInputMessage="1" showErrorMessage="1" errorTitle="ERROR" error="Try again." promptTitle="CAP Agency" prompt="Choose the CAP agency." sqref="A20:A51"/>
  </dataValidations>
  <printOptions horizontalCentered="1" verticalCentered="1"/>
  <pageMargins left="0.4" right="0.4" top="0.5" bottom="0.25" header="0.25" footer="0.02"/>
  <pageSetup scale="50" orientation="landscape" r:id="rId1"/>
  <headerFooter alignWithMargins="0">
    <oddHeader>&amp;R&amp;"Times New Roman,Regular"&amp;11APPENDIX P</oddHeader>
    <oddFooter>&amp;R&amp;"-,Regular"&amp;11Effective:  April 1, 2026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xWindow="292" yWindow="744" count="2">
        <x14:dataValidation type="list" allowBlank="1" showInputMessage="1" showErrorMessage="1">
          <x14:formula1>
            <xm:f>Tables!$B$1:$B$7</xm:f>
          </x14:formula1>
          <xm:sqref>G20:G51</xm:sqref>
        </x14:dataValidation>
        <x14:dataValidation type="list" allowBlank="1" showInputMessage="1" showErrorMessage="1">
          <x14:formula1>
            <xm:f>Tables!$A$7:$A$27</xm:f>
          </x14:formula1>
          <xm:sqref>C20:C64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zoomScaleNormal="100" workbookViewId="0">
      <selection activeCell="B14" sqref="B14"/>
    </sheetView>
  </sheetViews>
  <sheetFormatPr defaultRowHeight="12.75"/>
  <cols>
    <col min="1" max="1" width="31.42578125" customWidth="1"/>
    <col min="2" max="2" width="22.42578125" customWidth="1"/>
    <col min="3" max="3" width="17.5703125" customWidth="1"/>
    <col min="4" max="4" width="18.5703125" customWidth="1"/>
    <col min="5" max="5" width="1.85546875" customWidth="1"/>
    <col min="6" max="6" width="12.42578125" customWidth="1"/>
  </cols>
  <sheetData>
    <row r="1" spans="1:5" s="53" customFormat="1" ht="19.5" customHeight="1">
      <c r="A1" s="54" t="s">
        <v>42</v>
      </c>
      <c r="B1" s="54"/>
      <c r="C1" s="54"/>
      <c r="D1" s="54"/>
      <c r="E1" s="52"/>
    </row>
    <row r="2" spans="1:5" s="53" customFormat="1" ht="18" customHeight="1">
      <c r="A2" s="54" t="s">
        <v>43</v>
      </c>
      <c r="B2" s="54"/>
      <c r="C2" s="54"/>
      <c r="D2" s="54"/>
      <c r="E2" s="48"/>
    </row>
    <row r="4" spans="1:5" ht="13.5" thickBot="1"/>
    <row r="5" spans="1:5" ht="16.5" thickTop="1" thickBot="1">
      <c r="A5" s="32" t="s">
        <v>44</v>
      </c>
      <c r="B5" s="39"/>
      <c r="C5" s="228" t="s">
        <v>26</v>
      </c>
      <c r="D5" s="229"/>
    </row>
    <row r="6" spans="1:5" ht="16.5" thickTop="1" thickBot="1">
      <c r="A6" s="11"/>
      <c r="C6" s="45"/>
      <c r="D6" s="46"/>
    </row>
    <row r="7" spans="1:5" ht="15.75" thickTop="1" thickBot="1">
      <c r="B7" s="2"/>
      <c r="C7" s="2"/>
    </row>
    <row r="8" spans="1:5" ht="15.75" thickBot="1">
      <c r="A8" s="241" t="s">
        <v>37</v>
      </c>
      <c r="B8" s="242"/>
      <c r="C8" s="243" t="s">
        <v>50</v>
      </c>
      <c r="D8" s="244"/>
      <c r="E8" s="41"/>
    </row>
    <row r="9" spans="1:5" ht="18" customHeight="1">
      <c r="A9" s="37" t="s">
        <v>38</v>
      </c>
      <c r="B9" s="35"/>
      <c r="C9" s="234">
        <f>Data!M53</f>
        <v>0</v>
      </c>
      <c r="D9" s="235"/>
      <c r="E9" s="43"/>
    </row>
    <row r="10" spans="1:5" ht="18" customHeight="1">
      <c r="A10" s="38" t="s">
        <v>1</v>
      </c>
      <c r="B10" s="36"/>
      <c r="C10" s="230">
        <f>Data!L53</f>
        <v>0</v>
      </c>
      <c r="D10" s="231"/>
      <c r="E10" s="42"/>
    </row>
    <row r="11" spans="1:5" ht="18" customHeight="1" thickBot="1">
      <c r="A11" s="50"/>
      <c r="B11" s="51"/>
      <c r="C11" s="236"/>
      <c r="D11" s="237"/>
      <c r="E11" s="43"/>
    </row>
    <row r="12" spans="1:5" ht="18" customHeight="1" thickBot="1">
      <c r="A12" s="241" t="s">
        <v>27</v>
      </c>
      <c r="B12" s="242"/>
      <c r="C12" s="232">
        <f>SUM(C9:C11)</f>
        <v>0</v>
      </c>
      <c r="D12" s="233"/>
      <c r="E12" s="44"/>
    </row>
    <row r="13" spans="1:5" ht="16.5" customHeight="1">
      <c r="A13" s="57"/>
      <c r="B13" s="63"/>
      <c r="C13" s="58"/>
      <c r="D13" s="59"/>
    </row>
    <row r="14" spans="1:5" ht="21" customHeight="1" thickBot="1">
      <c r="A14" s="67" t="s">
        <v>45</v>
      </c>
      <c r="B14" s="64"/>
      <c r="C14" s="65"/>
      <c r="D14" s="66"/>
    </row>
    <row r="15" spans="1:5" ht="16.5" customHeight="1">
      <c r="A15" s="68"/>
      <c r="B15" s="63"/>
      <c r="C15" s="58"/>
      <c r="D15" s="69" t="s">
        <v>64</v>
      </c>
    </row>
    <row r="16" spans="1:5" ht="23.25" customHeight="1" thickBot="1">
      <c r="A16" s="67" t="s">
        <v>46</v>
      </c>
      <c r="B16" s="64"/>
      <c r="C16" s="65"/>
      <c r="D16" s="70"/>
    </row>
    <row r="17" spans="1:5" ht="12.75" customHeight="1" thickBot="1">
      <c r="A17" s="60"/>
      <c r="B17" s="61"/>
      <c r="C17" s="62"/>
      <c r="D17" s="70" t="s">
        <v>64</v>
      </c>
      <c r="E17" s="47"/>
    </row>
    <row r="18" spans="1:5" ht="12.75" customHeight="1" thickBot="1">
      <c r="A18" s="238"/>
      <c r="B18" s="238"/>
      <c r="C18" s="238"/>
      <c r="D18" s="238"/>
    </row>
    <row r="19" spans="1:5" s="2" customFormat="1" ht="14.25">
      <c r="A19" s="12" t="s">
        <v>28</v>
      </c>
      <c r="B19" s="13"/>
      <c r="C19" s="13"/>
      <c r="D19" s="14"/>
    </row>
    <row r="20" spans="1:5" s="2" customFormat="1" ht="14.25">
      <c r="A20" s="15"/>
      <c r="B20" s="16"/>
      <c r="C20" s="16"/>
      <c r="D20" s="17"/>
    </row>
    <row r="21" spans="1:5" s="2" customFormat="1" ht="14.25" hidden="1">
      <c r="A21" s="15" t="s">
        <v>29</v>
      </c>
      <c r="B21" s="16"/>
      <c r="C21" s="16"/>
      <c r="D21" s="18">
        <f>E12</f>
        <v>0</v>
      </c>
    </row>
    <row r="22" spans="1:5" s="2" customFormat="1" ht="14.25">
      <c r="A22" s="15" t="s">
        <v>30</v>
      </c>
      <c r="B22" s="239" t="s">
        <v>47</v>
      </c>
      <c r="C22" s="239"/>
      <c r="D22" s="240"/>
    </row>
    <row r="23" spans="1:5" s="2" customFormat="1" ht="14.25">
      <c r="A23" s="15" t="s">
        <v>31</v>
      </c>
      <c r="B23" s="19"/>
      <c r="C23" s="20"/>
      <c r="D23" s="17"/>
    </row>
    <row r="24" spans="1:5" s="2" customFormat="1" ht="14.25">
      <c r="A24" s="21" t="s">
        <v>32</v>
      </c>
      <c r="B24" s="16"/>
      <c r="C24" s="16"/>
      <c r="D24" s="22" t="s">
        <v>33</v>
      </c>
    </row>
    <row r="25" spans="1:5" s="2" customFormat="1" ht="15">
      <c r="A25" s="40" t="s">
        <v>48</v>
      </c>
      <c r="B25" s="19" t="s">
        <v>4</v>
      </c>
      <c r="C25" s="16"/>
      <c r="D25" s="33"/>
    </row>
    <row r="26" spans="1:5" s="2" customFormat="1" ht="15">
      <c r="A26" s="40" t="s">
        <v>48</v>
      </c>
      <c r="B26" s="19" t="s">
        <v>3</v>
      </c>
      <c r="C26" s="16"/>
      <c r="D26" s="34"/>
    </row>
    <row r="27" spans="1:5" s="2" customFormat="1" ht="15">
      <c r="A27" s="40" t="s">
        <v>48</v>
      </c>
      <c r="B27" s="19" t="s">
        <v>4</v>
      </c>
      <c r="C27" s="16"/>
      <c r="D27" s="33"/>
    </row>
    <row r="28" spans="1:5" s="2" customFormat="1" ht="15">
      <c r="A28" s="40" t="s">
        <v>48</v>
      </c>
      <c r="B28" s="19" t="s">
        <v>3</v>
      </c>
      <c r="C28" s="16"/>
      <c r="D28" s="34"/>
    </row>
    <row r="29" spans="1:5" s="2" customFormat="1" ht="15">
      <c r="A29" s="40" t="s">
        <v>48</v>
      </c>
      <c r="B29" s="19" t="s">
        <v>4</v>
      </c>
      <c r="C29" s="16"/>
      <c r="D29" s="33"/>
    </row>
    <row r="30" spans="1:5" s="2" customFormat="1" ht="15">
      <c r="A30" s="40" t="s">
        <v>48</v>
      </c>
      <c r="B30" s="19" t="s">
        <v>3</v>
      </c>
      <c r="C30" s="16"/>
      <c r="D30" s="34"/>
    </row>
    <row r="31" spans="1:5" s="2" customFormat="1" ht="15">
      <c r="A31" s="40" t="s">
        <v>48</v>
      </c>
      <c r="B31" s="19" t="s">
        <v>4</v>
      </c>
      <c r="C31" s="16"/>
      <c r="D31" s="33"/>
    </row>
    <row r="32" spans="1:5" s="2" customFormat="1" ht="15">
      <c r="A32" s="40" t="s">
        <v>48</v>
      </c>
      <c r="B32" s="19" t="s">
        <v>3</v>
      </c>
      <c r="C32" s="16"/>
      <c r="D32" s="34"/>
    </row>
    <row r="33" spans="1:4" s="2" customFormat="1" ht="15">
      <c r="A33" s="40" t="s">
        <v>48</v>
      </c>
      <c r="B33" s="19" t="s">
        <v>4</v>
      </c>
      <c r="C33" s="16"/>
      <c r="D33" s="33"/>
    </row>
    <row r="34" spans="1:4" s="2" customFormat="1" ht="15">
      <c r="A34" s="40" t="s">
        <v>48</v>
      </c>
      <c r="B34" s="19" t="s">
        <v>3</v>
      </c>
      <c r="C34" s="16"/>
      <c r="D34" s="34"/>
    </row>
    <row r="35" spans="1:4" s="2" customFormat="1" ht="15">
      <c r="A35" s="40" t="s">
        <v>48</v>
      </c>
      <c r="B35" s="19" t="s">
        <v>4</v>
      </c>
      <c r="C35" s="16"/>
      <c r="D35" s="33"/>
    </row>
    <row r="36" spans="1:4" s="2" customFormat="1" ht="15">
      <c r="A36" s="40" t="s">
        <v>48</v>
      </c>
      <c r="B36" s="19" t="s">
        <v>3</v>
      </c>
      <c r="C36" s="16"/>
      <c r="D36" s="34"/>
    </row>
    <row r="37" spans="1:4" s="2" customFormat="1" ht="15">
      <c r="A37" s="40" t="s">
        <v>48</v>
      </c>
      <c r="B37" s="19" t="s">
        <v>4</v>
      </c>
      <c r="C37" s="16"/>
      <c r="D37" s="33"/>
    </row>
    <row r="38" spans="1:4" s="2" customFormat="1" ht="15">
      <c r="A38" s="40" t="s">
        <v>48</v>
      </c>
      <c r="B38" s="19" t="s">
        <v>3</v>
      </c>
      <c r="C38" s="16"/>
      <c r="D38" s="34"/>
    </row>
    <row r="39" spans="1:4" s="2" customFormat="1" ht="15">
      <c r="A39" s="40" t="s">
        <v>48</v>
      </c>
      <c r="B39" s="19" t="s">
        <v>4</v>
      </c>
      <c r="C39" s="16"/>
      <c r="D39" s="33"/>
    </row>
    <row r="40" spans="1:4" s="2" customFormat="1" ht="15">
      <c r="A40" s="40" t="s">
        <v>48</v>
      </c>
      <c r="B40" s="19" t="s">
        <v>3</v>
      </c>
      <c r="C40" s="16"/>
      <c r="D40" s="34"/>
    </row>
    <row r="41" spans="1:4" s="2" customFormat="1" ht="15">
      <c r="A41" s="40" t="s">
        <v>48</v>
      </c>
      <c r="B41" s="19" t="s">
        <v>4</v>
      </c>
      <c r="C41" s="16"/>
      <c r="D41" s="33"/>
    </row>
    <row r="42" spans="1:4" s="2" customFormat="1" ht="15">
      <c r="A42" s="40" t="s">
        <v>48</v>
      </c>
      <c r="B42" s="19" t="s">
        <v>3</v>
      </c>
      <c r="C42" s="16"/>
      <c r="D42" s="34"/>
    </row>
    <row r="43" spans="1:4" s="2" customFormat="1" ht="15">
      <c r="A43" s="40" t="s">
        <v>48</v>
      </c>
      <c r="B43" s="19" t="s">
        <v>4</v>
      </c>
      <c r="C43" s="16"/>
      <c r="D43" s="33"/>
    </row>
    <row r="44" spans="1:4" s="2" customFormat="1" ht="15">
      <c r="A44" s="40" t="s">
        <v>48</v>
      </c>
      <c r="B44" s="19" t="s">
        <v>3</v>
      </c>
      <c r="C44" s="16"/>
      <c r="D44" s="34"/>
    </row>
    <row r="45" spans="1:4" s="2" customFormat="1" ht="15">
      <c r="A45" s="40" t="s">
        <v>48</v>
      </c>
      <c r="B45" s="19" t="s">
        <v>4</v>
      </c>
      <c r="C45" s="16"/>
      <c r="D45" s="33"/>
    </row>
    <row r="46" spans="1:4" s="2" customFormat="1" ht="15">
      <c r="A46" s="40" t="s">
        <v>48</v>
      </c>
      <c r="B46" s="19" t="s">
        <v>3</v>
      </c>
      <c r="C46" s="16"/>
      <c r="D46" s="34"/>
    </row>
    <row r="47" spans="1:4" s="2" customFormat="1" ht="15">
      <c r="A47" s="40" t="s">
        <v>49</v>
      </c>
      <c r="B47" s="19" t="s">
        <v>39</v>
      </c>
      <c r="C47" s="16"/>
      <c r="D47" s="33"/>
    </row>
    <row r="48" spans="1:4" s="2" customFormat="1" ht="15">
      <c r="A48" s="40" t="s">
        <v>49</v>
      </c>
      <c r="B48" s="19" t="s">
        <v>40</v>
      </c>
      <c r="C48" s="16"/>
      <c r="D48" s="33"/>
    </row>
    <row r="49" spans="1:4" s="2" customFormat="1" ht="15">
      <c r="A49" s="40" t="s">
        <v>49</v>
      </c>
      <c r="B49" s="19" t="s">
        <v>39</v>
      </c>
      <c r="C49" s="16"/>
      <c r="D49" s="33"/>
    </row>
    <row r="50" spans="1:4" s="2" customFormat="1" ht="15">
      <c r="A50" s="40" t="s">
        <v>49</v>
      </c>
      <c r="B50" s="19" t="s">
        <v>40</v>
      </c>
      <c r="C50" s="16"/>
      <c r="D50" s="33"/>
    </row>
    <row r="51" spans="1:4" s="2" customFormat="1" ht="15">
      <c r="A51" s="40" t="s">
        <v>49</v>
      </c>
      <c r="B51" s="19" t="s">
        <v>39</v>
      </c>
      <c r="C51" s="16"/>
      <c r="D51" s="33"/>
    </row>
    <row r="52" spans="1:4" s="2" customFormat="1" ht="15">
      <c r="A52" s="40" t="s">
        <v>49</v>
      </c>
      <c r="B52" s="19" t="s">
        <v>40</v>
      </c>
      <c r="C52" s="16"/>
      <c r="D52" s="33"/>
    </row>
    <row r="53" spans="1:4" s="2" customFormat="1" ht="15">
      <c r="A53" s="40" t="s">
        <v>49</v>
      </c>
      <c r="B53" s="19" t="s">
        <v>39</v>
      </c>
      <c r="C53" s="16"/>
      <c r="D53" s="33"/>
    </row>
    <row r="54" spans="1:4" s="2" customFormat="1" ht="15">
      <c r="A54" s="40" t="s">
        <v>49</v>
      </c>
      <c r="B54" s="19" t="s">
        <v>40</v>
      </c>
      <c r="C54" s="16"/>
      <c r="D54" s="33"/>
    </row>
    <row r="55" spans="1:4" s="2" customFormat="1" ht="15">
      <c r="A55" s="40" t="s">
        <v>49</v>
      </c>
      <c r="B55" s="19" t="s">
        <v>39</v>
      </c>
      <c r="C55" s="16"/>
      <c r="D55" s="33"/>
    </row>
    <row r="56" spans="1:4" s="2" customFormat="1" ht="15">
      <c r="A56" s="40" t="s">
        <v>49</v>
      </c>
      <c r="B56" s="19" t="s">
        <v>40</v>
      </c>
      <c r="C56" s="16"/>
      <c r="D56" s="33"/>
    </row>
    <row r="57" spans="1:4" s="2" customFormat="1" ht="15">
      <c r="A57" s="40" t="s">
        <v>49</v>
      </c>
      <c r="B57" s="19" t="s">
        <v>39</v>
      </c>
      <c r="C57" s="16"/>
      <c r="D57" s="33"/>
    </row>
    <row r="58" spans="1:4" s="2" customFormat="1" ht="15">
      <c r="A58" s="40" t="s">
        <v>49</v>
      </c>
      <c r="B58" s="19" t="s">
        <v>40</v>
      </c>
      <c r="C58" s="16"/>
      <c r="D58" s="33"/>
    </row>
    <row r="59" spans="1:4" s="2" customFormat="1" ht="15">
      <c r="A59" s="40" t="s">
        <v>49</v>
      </c>
      <c r="B59" s="19" t="s">
        <v>39</v>
      </c>
      <c r="C59" s="16"/>
      <c r="D59" s="33"/>
    </row>
    <row r="60" spans="1:4" s="2" customFormat="1" ht="15">
      <c r="A60" s="40" t="s">
        <v>49</v>
      </c>
      <c r="B60" s="19" t="s">
        <v>40</v>
      </c>
      <c r="C60" s="16"/>
      <c r="D60" s="33"/>
    </row>
    <row r="61" spans="1:4" s="2" customFormat="1" ht="15">
      <c r="A61" s="40" t="s">
        <v>49</v>
      </c>
      <c r="B61" s="19" t="s">
        <v>39</v>
      </c>
      <c r="C61" s="16"/>
      <c r="D61" s="33"/>
    </row>
    <row r="62" spans="1:4" s="2" customFormat="1" ht="15">
      <c r="A62" s="40" t="s">
        <v>49</v>
      </c>
      <c r="B62" s="19" t="s">
        <v>40</v>
      </c>
      <c r="C62" s="16"/>
      <c r="D62" s="33"/>
    </row>
    <row r="63" spans="1:4" s="2" customFormat="1" ht="15">
      <c r="A63" s="40" t="s">
        <v>49</v>
      </c>
      <c r="B63" s="19" t="s">
        <v>39</v>
      </c>
      <c r="C63" s="16"/>
      <c r="D63" s="33"/>
    </row>
    <row r="64" spans="1:4" s="2" customFormat="1" ht="15">
      <c r="A64" s="40" t="s">
        <v>49</v>
      </c>
      <c r="B64" s="19" t="s">
        <v>40</v>
      </c>
      <c r="C64" s="16"/>
      <c r="D64" s="33"/>
    </row>
    <row r="65" spans="1:4" s="2" customFormat="1" ht="15">
      <c r="A65" s="40" t="s">
        <v>49</v>
      </c>
      <c r="B65" s="19" t="s">
        <v>39</v>
      </c>
      <c r="C65" s="16"/>
      <c r="D65" s="33"/>
    </row>
    <row r="66" spans="1:4" s="2" customFormat="1" ht="15">
      <c r="A66" s="40" t="s">
        <v>49</v>
      </c>
      <c r="B66" s="19" t="s">
        <v>40</v>
      </c>
      <c r="C66" s="16"/>
      <c r="D66" s="33"/>
    </row>
    <row r="67" spans="1:4" s="2" customFormat="1" ht="15">
      <c r="A67" s="40" t="s">
        <v>49</v>
      </c>
      <c r="B67" s="19" t="s">
        <v>39</v>
      </c>
      <c r="C67" s="16"/>
      <c r="D67" s="33"/>
    </row>
    <row r="68" spans="1:4" s="2" customFormat="1" ht="15">
      <c r="A68" s="40" t="s">
        <v>49</v>
      </c>
      <c r="B68" s="19" t="s">
        <v>40</v>
      </c>
      <c r="C68" s="16"/>
      <c r="D68" s="33"/>
    </row>
    <row r="69" spans="1:4" ht="15">
      <c r="A69" s="23"/>
      <c r="B69" s="24"/>
      <c r="C69" s="16"/>
      <c r="D69" s="25"/>
    </row>
    <row r="70" spans="1:4" ht="15" thickBot="1">
      <c r="A70" s="15" t="s">
        <v>34</v>
      </c>
      <c r="B70" s="26"/>
      <c r="C70" s="27" t="s">
        <v>35</v>
      </c>
      <c r="D70" s="28">
        <f>C12</f>
        <v>0</v>
      </c>
    </row>
    <row r="71" spans="1:4" ht="15" thickTop="1">
      <c r="A71" s="15"/>
      <c r="B71" s="16"/>
      <c r="C71" s="16"/>
      <c r="D71" s="17"/>
    </row>
    <row r="72" spans="1:4" ht="14.25">
      <c r="A72" s="15" t="s">
        <v>36</v>
      </c>
      <c r="B72" s="16"/>
      <c r="C72" s="16"/>
      <c r="D72" s="17"/>
    </row>
    <row r="73" spans="1:4" ht="15" thickBot="1">
      <c r="A73" s="29"/>
      <c r="B73" s="30"/>
      <c r="C73" s="30"/>
      <c r="D73" s="31"/>
    </row>
  </sheetData>
  <sheetProtection formatCells="0" formatColumns="0" formatRows="0"/>
  <mergeCells count="10">
    <mergeCell ref="A18:D18"/>
    <mergeCell ref="B22:D22"/>
    <mergeCell ref="A12:B12"/>
    <mergeCell ref="A8:B8"/>
    <mergeCell ref="C8:D8"/>
    <mergeCell ref="C5:D5"/>
    <mergeCell ref="C10:D10"/>
    <mergeCell ref="C12:D12"/>
    <mergeCell ref="C9:D9"/>
    <mergeCell ref="C11:D11"/>
  </mergeCells>
  <phoneticPr fontId="1" type="noConversion"/>
  <printOptions horizontalCentered="1"/>
  <pageMargins left="0.25" right="0.25" top="0.5" bottom="0.25" header="0.5" footer="0.5"/>
  <pageSetup scale="70" orientation="portrait" r:id="rId1"/>
  <headerFooter alignWithMargins="0">
    <oddHeader>&amp;RREFUNDS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4"/>
  <sheetViews>
    <sheetView workbookViewId="0">
      <selection activeCell="B6" sqref="B6"/>
    </sheetView>
  </sheetViews>
  <sheetFormatPr defaultRowHeight="12.75"/>
  <cols>
    <col min="1" max="1" width="34.85546875" customWidth="1"/>
    <col min="2" max="2" width="38.5703125" bestFit="1" customWidth="1"/>
    <col min="3" max="3" width="32.85546875" bestFit="1" customWidth="1"/>
  </cols>
  <sheetData>
    <row r="1" spans="1:3" ht="13.5" thickBot="1">
      <c r="A1" s="5" t="s">
        <v>2</v>
      </c>
      <c r="B1" s="78" t="s">
        <v>96</v>
      </c>
    </row>
    <row r="2" spans="1:3">
      <c r="A2" s="3" t="s">
        <v>3</v>
      </c>
      <c r="B2" t="s">
        <v>97</v>
      </c>
    </row>
    <row r="3" spans="1:3">
      <c r="A3" s="3" t="s">
        <v>4</v>
      </c>
      <c r="B3" t="s">
        <v>100</v>
      </c>
    </row>
    <row r="4" spans="1:3" ht="13.5" thickBot="1">
      <c r="A4" s="4" t="s">
        <v>5</v>
      </c>
      <c r="B4" t="s">
        <v>103</v>
      </c>
    </row>
    <row r="5" spans="1:3" ht="13.5" thickBot="1">
      <c r="B5" t="s">
        <v>118</v>
      </c>
    </row>
    <row r="6" spans="1:3">
      <c r="A6" s="5" t="s">
        <v>6</v>
      </c>
      <c r="B6" s="215" t="s">
        <v>98</v>
      </c>
    </row>
    <row r="7" spans="1:3">
      <c r="A7" s="49" t="s">
        <v>63</v>
      </c>
      <c r="B7" t="s">
        <v>99</v>
      </c>
      <c r="C7" s="49"/>
    </row>
    <row r="8" spans="1:3">
      <c r="A8" s="49" t="s">
        <v>62</v>
      </c>
      <c r="C8" s="49"/>
    </row>
    <row r="9" spans="1:3">
      <c r="A9" s="49" t="s">
        <v>61</v>
      </c>
      <c r="C9" s="49"/>
    </row>
    <row r="10" spans="1:3">
      <c r="A10" s="49" t="s">
        <v>124</v>
      </c>
      <c r="C10" s="49"/>
    </row>
    <row r="11" spans="1:3">
      <c r="A11" s="49" t="s">
        <v>60</v>
      </c>
      <c r="C11" s="49"/>
    </row>
    <row r="12" spans="1:3">
      <c r="A12" s="49" t="s">
        <v>59</v>
      </c>
      <c r="B12" t="s">
        <v>103</v>
      </c>
      <c r="C12" s="49"/>
    </row>
    <row r="13" spans="1:3">
      <c r="A13" s="49" t="s">
        <v>58</v>
      </c>
      <c r="C13" s="49"/>
    </row>
    <row r="14" spans="1:3">
      <c r="A14" s="49" t="s">
        <v>57</v>
      </c>
      <c r="C14" s="3"/>
    </row>
    <row r="15" spans="1:3">
      <c r="A15" s="49" t="s">
        <v>66</v>
      </c>
      <c r="C15" s="3"/>
    </row>
    <row r="16" spans="1:3">
      <c r="A16" s="3" t="s">
        <v>55</v>
      </c>
      <c r="C16" s="3"/>
    </row>
    <row r="17" spans="1:3">
      <c r="A17" s="3" t="s">
        <v>54</v>
      </c>
      <c r="C17" s="3"/>
    </row>
    <row r="18" spans="1:3">
      <c r="A18" s="3" t="s">
        <v>53</v>
      </c>
      <c r="C18" s="3"/>
    </row>
    <row r="19" spans="1:3">
      <c r="A19" s="3" t="s">
        <v>105</v>
      </c>
      <c r="C19" s="3"/>
    </row>
    <row r="20" spans="1:3">
      <c r="A20" s="49" t="s">
        <v>106</v>
      </c>
      <c r="C20" s="3"/>
    </row>
    <row r="21" spans="1:3">
      <c r="A21" s="49" t="s">
        <v>107</v>
      </c>
      <c r="C21" s="49"/>
    </row>
    <row r="22" spans="1:3">
      <c r="A22" s="49" t="s">
        <v>108</v>
      </c>
      <c r="C22" s="49"/>
    </row>
    <row r="23" spans="1:3">
      <c r="A23" s="49" t="s">
        <v>109</v>
      </c>
      <c r="C23" s="49"/>
    </row>
    <row r="24" spans="1:3">
      <c r="A24" s="49" t="s">
        <v>110</v>
      </c>
      <c r="C24" s="49"/>
    </row>
    <row r="25" spans="1:3">
      <c r="A25" s="49" t="s">
        <v>111</v>
      </c>
      <c r="C25" s="49"/>
    </row>
    <row r="26" spans="1:3">
      <c r="A26" s="49" t="s">
        <v>112</v>
      </c>
      <c r="C26" s="49"/>
    </row>
    <row r="27" spans="1:3">
      <c r="A27" s="49" t="s">
        <v>113</v>
      </c>
      <c r="C27" s="49"/>
    </row>
    <row r="28" spans="1:3">
      <c r="C28" s="49"/>
    </row>
    <row r="29" spans="1:3">
      <c r="A29" s="49"/>
      <c r="C29" s="49"/>
    </row>
    <row r="30" spans="1:3">
      <c r="A30" s="49"/>
      <c r="C30" s="49"/>
    </row>
    <row r="31" spans="1:3">
      <c r="A31" s="49"/>
      <c r="C31" s="49"/>
    </row>
    <row r="32" spans="1:3">
      <c r="C32" s="49"/>
    </row>
    <row r="33" spans="1:3">
      <c r="A33" s="49"/>
      <c r="C33" s="49"/>
    </row>
    <row r="34" spans="1:3">
      <c r="A34" s="49"/>
      <c r="C34" s="49"/>
    </row>
    <row r="35" spans="1:3">
      <c r="A35" s="49"/>
      <c r="C35" s="49"/>
    </row>
    <row r="36" spans="1:3">
      <c r="C36" s="49"/>
    </row>
    <row r="37" spans="1:3">
      <c r="A37" s="49"/>
      <c r="C37" s="49"/>
    </row>
    <row r="38" spans="1:3">
      <c r="A38" s="49"/>
      <c r="C38" s="49"/>
    </row>
    <row r="39" spans="1:3">
      <c r="A39" s="49"/>
      <c r="C39" s="49"/>
    </row>
    <row r="40" spans="1:3">
      <c r="C40" s="49"/>
    </row>
    <row r="41" spans="1:3">
      <c r="A41" s="49"/>
      <c r="C41" s="49"/>
    </row>
    <row r="42" spans="1:3">
      <c r="A42" s="49"/>
      <c r="C42" s="49"/>
    </row>
    <row r="43" spans="1:3">
      <c r="A43" s="49"/>
      <c r="C43" s="49"/>
    </row>
    <row r="44" spans="1:3">
      <c r="C44" s="49"/>
    </row>
    <row r="45" spans="1:3">
      <c r="A45" s="49"/>
      <c r="C45" s="49"/>
    </row>
    <row r="46" spans="1:3">
      <c r="A46" s="49"/>
      <c r="C46" s="49"/>
    </row>
    <row r="47" spans="1:3">
      <c r="A47" s="49"/>
      <c r="C47" s="49"/>
    </row>
    <row r="48" spans="1:3">
      <c r="C48" s="49"/>
    </row>
    <row r="49" spans="1:3">
      <c r="A49" s="49"/>
      <c r="C49" s="49"/>
    </row>
    <row r="50" spans="1:3">
      <c r="A50" s="49"/>
      <c r="C50" s="49"/>
    </row>
    <row r="51" spans="1:3">
      <c r="A51" s="49"/>
      <c r="C51" s="49"/>
    </row>
    <row r="52" spans="1:3">
      <c r="C52" s="49"/>
    </row>
    <row r="53" spans="1:3">
      <c r="A53" s="3"/>
    </row>
    <row r="54" spans="1:3">
      <c r="A54" s="3"/>
    </row>
    <row r="55" spans="1:3">
      <c r="A55" s="3"/>
    </row>
    <row r="56" spans="1:3">
      <c r="A56" s="49"/>
    </row>
    <row r="57" spans="1:3">
      <c r="A57" s="3"/>
    </row>
    <row r="58" spans="1:3">
      <c r="A58" s="3"/>
    </row>
    <row r="59" spans="1:3" ht="13.5" thickBot="1">
      <c r="A59" s="4"/>
    </row>
    <row r="60" spans="1:3" ht="13.5" thickBot="1"/>
    <row r="61" spans="1:3">
      <c r="A61" s="6" t="s">
        <v>8</v>
      </c>
    </row>
    <row r="62" spans="1:3">
      <c r="A62" s="9"/>
    </row>
    <row r="63" spans="1:3" ht="13.5" thickBot="1">
      <c r="A63" s="9"/>
    </row>
    <row r="64" spans="1:3">
      <c r="A64" s="9"/>
      <c r="B64" s="7" t="s">
        <v>25</v>
      </c>
    </row>
    <row r="65" spans="1:2">
      <c r="A65" s="9"/>
      <c r="B65" s="8" t="s">
        <v>9</v>
      </c>
    </row>
    <row r="66" spans="1:2">
      <c r="A66" s="9"/>
      <c r="B66" s="8" t="s">
        <v>10</v>
      </c>
    </row>
    <row r="67" spans="1:2">
      <c r="A67" s="9"/>
      <c r="B67" s="71" t="s">
        <v>68</v>
      </c>
    </row>
    <row r="68" spans="1:2">
      <c r="A68" s="9"/>
      <c r="B68" s="71" t="s">
        <v>88</v>
      </c>
    </row>
    <row r="69" spans="1:2">
      <c r="A69" s="9"/>
      <c r="B69" s="71" t="s">
        <v>87</v>
      </c>
    </row>
    <row r="70" spans="1:2">
      <c r="A70" s="9"/>
      <c r="B70" s="71" t="s">
        <v>69</v>
      </c>
    </row>
    <row r="71" spans="1:2">
      <c r="A71" s="9"/>
      <c r="B71" s="8" t="s">
        <v>11</v>
      </c>
    </row>
    <row r="72" spans="1:2">
      <c r="A72" s="9"/>
      <c r="B72" s="71" t="s">
        <v>70</v>
      </c>
    </row>
    <row r="73" spans="1:2">
      <c r="A73" s="9"/>
      <c r="B73" s="71" t="s">
        <v>71</v>
      </c>
    </row>
    <row r="74" spans="1:2">
      <c r="A74" s="9"/>
      <c r="B74" s="8" t="s">
        <v>12</v>
      </c>
    </row>
    <row r="75" spans="1:2">
      <c r="A75" s="9"/>
      <c r="B75" s="8" t="s">
        <v>13</v>
      </c>
    </row>
    <row r="76" spans="1:2">
      <c r="A76" s="9"/>
      <c r="B76" s="71" t="s">
        <v>72</v>
      </c>
    </row>
    <row r="77" spans="1:2">
      <c r="A77" s="9"/>
      <c r="B77" s="71" t="s">
        <v>14</v>
      </c>
    </row>
    <row r="78" spans="1:2">
      <c r="A78" s="9"/>
      <c r="B78" s="71" t="s">
        <v>86</v>
      </c>
    </row>
    <row r="79" spans="1:2">
      <c r="A79" s="9"/>
      <c r="B79" s="8" t="s">
        <v>15</v>
      </c>
    </row>
    <row r="80" spans="1:2">
      <c r="A80" s="9"/>
      <c r="B80" s="8" t="s">
        <v>16</v>
      </c>
    </row>
    <row r="81" spans="1:2">
      <c r="A81" s="9"/>
      <c r="B81" s="8" t="s">
        <v>17</v>
      </c>
    </row>
    <row r="82" spans="1:2">
      <c r="A82" s="9"/>
      <c r="B82" s="71" t="s">
        <v>73</v>
      </c>
    </row>
    <row r="83" spans="1:2">
      <c r="A83" s="9"/>
      <c r="B83" s="8" t="s">
        <v>18</v>
      </c>
    </row>
    <row r="84" spans="1:2">
      <c r="A84" s="9"/>
      <c r="B84" s="71" t="s">
        <v>85</v>
      </c>
    </row>
    <row r="85" spans="1:2">
      <c r="A85" s="9"/>
      <c r="B85" s="8" t="s">
        <v>19</v>
      </c>
    </row>
    <row r="86" spans="1:2">
      <c r="A86" s="9"/>
      <c r="B86" s="8" t="s">
        <v>20</v>
      </c>
    </row>
    <row r="87" spans="1:2">
      <c r="A87" s="9"/>
      <c r="B87" s="71" t="s">
        <v>74</v>
      </c>
    </row>
    <row r="88" spans="1:2">
      <c r="A88" s="9"/>
      <c r="B88" s="71" t="s">
        <v>75</v>
      </c>
    </row>
    <row r="89" spans="1:2">
      <c r="A89" s="9"/>
      <c r="B89" s="71" t="s">
        <v>76</v>
      </c>
    </row>
    <row r="90" spans="1:2">
      <c r="A90" s="9"/>
      <c r="B90" s="71" t="s">
        <v>77</v>
      </c>
    </row>
    <row r="91" spans="1:2">
      <c r="A91" s="9"/>
      <c r="B91" s="71" t="s">
        <v>90</v>
      </c>
    </row>
    <row r="92" spans="1:2">
      <c r="A92" s="9"/>
      <c r="B92" s="71" t="s">
        <v>78</v>
      </c>
    </row>
    <row r="93" spans="1:2">
      <c r="A93" s="9"/>
      <c r="B93" s="8" t="s">
        <v>21</v>
      </c>
    </row>
    <row r="94" spans="1:2">
      <c r="A94" s="9"/>
      <c r="B94" s="71" t="s">
        <v>89</v>
      </c>
    </row>
    <row r="95" spans="1:2">
      <c r="A95" s="9"/>
      <c r="B95" s="71" t="s">
        <v>79</v>
      </c>
    </row>
    <row r="96" spans="1:2">
      <c r="A96" s="9"/>
      <c r="B96" s="71" t="s">
        <v>80</v>
      </c>
    </row>
    <row r="97" spans="1:2">
      <c r="A97" s="9"/>
      <c r="B97" s="71" t="s">
        <v>81</v>
      </c>
    </row>
    <row r="98" spans="1:2">
      <c r="A98" s="9"/>
      <c r="B98" s="71" t="s">
        <v>82</v>
      </c>
    </row>
    <row r="99" spans="1:2">
      <c r="A99" s="9"/>
      <c r="B99" s="71" t="s">
        <v>67</v>
      </c>
    </row>
    <row r="100" spans="1:2">
      <c r="A100" s="9"/>
      <c r="B100" s="8" t="s">
        <v>22</v>
      </c>
    </row>
    <row r="101" spans="1:2" ht="13.5" thickBot="1">
      <c r="A101" s="10"/>
      <c r="B101" s="71" t="s">
        <v>83</v>
      </c>
    </row>
    <row r="102" spans="1:2">
      <c r="B102" s="8" t="s">
        <v>23</v>
      </c>
    </row>
    <row r="103" spans="1:2">
      <c r="B103" s="8" t="s">
        <v>24</v>
      </c>
    </row>
    <row r="104" spans="1:2" ht="13.5" thickBot="1">
      <c r="B104" s="72" t="s">
        <v>84</v>
      </c>
    </row>
  </sheetData>
  <sortState ref="C7:D54">
    <sortCondition descending="1" ref="D7:D54"/>
  </sortState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Data</vt:lpstr>
      <vt:lpstr>RFP</vt:lpstr>
      <vt:lpstr>Tables</vt:lpstr>
      <vt:lpstr>CAP</vt:lpstr>
      <vt:lpstr>Data</vt:lpstr>
      <vt:lpstr>Grant</vt:lpstr>
      <vt:lpstr>Data!Print_Area</vt:lpstr>
      <vt:lpstr>RFP!Print_Area</vt:lpstr>
      <vt:lpstr>Data!Print_Titles</vt:lpstr>
      <vt:lpstr>SubRecipients</vt:lpstr>
      <vt:lpstr>TypeofPmt</vt:lpstr>
    </vt:vector>
  </TitlesOfParts>
  <Company>lhfa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 Chauvin</dc:creator>
  <cp:lastModifiedBy>Lauren Hartley Holmes</cp:lastModifiedBy>
  <cp:lastPrinted>2026-03-17T16:47:14Z</cp:lastPrinted>
  <dcterms:created xsi:type="dcterms:W3CDTF">2007-05-24T21:42:28Z</dcterms:created>
  <dcterms:modified xsi:type="dcterms:W3CDTF">2026-03-17T16:47:30Z</dcterms:modified>
</cp:coreProperties>
</file>