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hauvin\Downloads\"/>
    </mc:Choice>
  </mc:AlternateContent>
  <bookViews>
    <workbookView xWindow="0" yWindow="0" windowWidth="28800" windowHeight="12300" tabRatio="446" firstSheet="1" activeTab="1"/>
  </bookViews>
  <sheets>
    <sheet name="Sheet1" sheetId="3" state="hidden" r:id="rId1"/>
    <sheet name="Budget Revision New" sheetId="4" r:id="rId2"/>
  </sheets>
  <definedNames>
    <definedName name="_xlnm.Print_Area" localSheetId="1">'Budget Revision New'!$A$1:$K$47</definedName>
  </definedNames>
  <calcPr calcId="162913"/>
</workbook>
</file>

<file path=xl/calcChain.xml><?xml version="1.0" encoding="utf-8"?>
<calcChain xmlns="http://schemas.openxmlformats.org/spreadsheetml/2006/main">
  <c r="K11" i="4" l="1"/>
  <c r="D46" i="4" l="1"/>
  <c r="C46" i="4"/>
  <c r="D33" i="4"/>
  <c r="C33" i="4"/>
  <c r="D20" i="4"/>
  <c r="C20" i="4"/>
  <c r="J41" i="4" l="1"/>
  <c r="I41" i="4"/>
  <c r="H41" i="4"/>
  <c r="G41" i="4"/>
  <c r="F41" i="4"/>
  <c r="E41" i="4"/>
  <c r="K41" i="4"/>
  <c r="B41" i="4"/>
  <c r="J40" i="4"/>
  <c r="I40" i="4"/>
  <c r="H40" i="4"/>
  <c r="G40" i="4"/>
  <c r="F40" i="4"/>
  <c r="E40" i="4"/>
  <c r="B40" i="4"/>
  <c r="J39" i="4"/>
  <c r="I39" i="4"/>
  <c r="H39" i="4"/>
  <c r="G39" i="4"/>
  <c r="F39" i="4"/>
  <c r="E39" i="4"/>
  <c r="B39" i="4"/>
  <c r="J38" i="4"/>
  <c r="I38" i="4"/>
  <c r="H38" i="4"/>
  <c r="G38" i="4"/>
  <c r="F38" i="4"/>
  <c r="E38" i="4"/>
  <c r="B38" i="4"/>
  <c r="J43" i="4"/>
  <c r="I43" i="4"/>
  <c r="H43" i="4"/>
  <c r="G43" i="4"/>
  <c r="F43" i="4"/>
  <c r="E43" i="4"/>
  <c r="K43" i="4"/>
  <c r="B43" i="4"/>
  <c r="J42" i="4"/>
  <c r="I42" i="4"/>
  <c r="H42" i="4"/>
  <c r="G42" i="4"/>
  <c r="F42" i="4"/>
  <c r="E42" i="4"/>
  <c r="B42" i="4"/>
  <c r="J44" i="4"/>
  <c r="I44" i="4"/>
  <c r="H44" i="4"/>
  <c r="G44" i="4"/>
  <c r="F44" i="4"/>
  <c r="E44" i="4"/>
  <c r="B44" i="4"/>
  <c r="K28" i="4"/>
  <c r="B28" i="4"/>
  <c r="K27" i="4"/>
  <c r="B27" i="4"/>
  <c r="K26" i="4"/>
  <c r="B26" i="4"/>
  <c r="K25" i="4"/>
  <c r="B25" i="4"/>
  <c r="K30" i="4"/>
  <c r="B30" i="4"/>
  <c r="K29" i="4"/>
  <c r="B29" i="4"/>
  <c r="K31" i="4"/>
  <c r="B31" i="4"/>
  <c r="K15" i="4"/>
  <c r="K14" i="4"/>
  <c r="K13" i="4"/>
  <c r="K12" i="4"/>
  <c r="K17" i="4"/>
  <c r="K16" i="4"/>
  <c r="K18" i="4"/>
  <c r="K42" i="4" l="1"/>
  <c r="K40" i="4"/>
  <c r="K38" i="4"/>
  <c r="K39" i="4"/>
  <c r="K44" i="4"/>
  <c r="B45" i="4"/>
  <c r="B37" i="4"/>
  <c r="B32" i="4"/>
  <c r="B24" i="4"/>
  <c r="K19" i="4"/>
  <c r="K32" i="4"/>
  <c r="K24" i="4"/>
  <c r="J45" i="4"/>
  <c r="I45" i="4"/>
  <c r="H45" i="4"/>
  <c r="G45" i="4"/>
  <c r="F45" i="4"/>
  <c r="E45" i="4"/>
  <c r="J37" i="4"/>
  <c r="I37" i="4"/>
  <c r="H37" i="4"/>
  <c r="G37" i="4"/>
  <c r="F37" i="4"/>
  <c r="E37" i="4"/>
  <c r="D37" i="4"/>
  <c r="C37" i="4"/>
  <c r="J33" i="4"/>
  <c r="I33" i="4"/>
  <c r="H33" i="4"/>
  <c r="G33" i="4"/>
  <c r="F33" i="4"/>
  <c r="E33" i="4"/>
  <c r="J20" i="4"/>
  <c r="I20" i="4"/>
  <c r="H20" i="4"/>
  <c r="G20" i="4"/>
  <c r="F20" i="4"/>
  <c r="E20" i="4"/>
  <c r="K37" i="4" l="1"/>
  <c r="K20" i="4"/>
  <c r="K45" i="4"/>
  <c r="G46" i="4"/>
  <c r="K33" i="4"/>
  <c r="I46" i="4"/>
  <c r="F46" i="4"/>
  <c r="H46" i="4"/>
  <c r="J46" i="4"/>
  <c r="E46" i="4"/>
  <c r="K46" i="4" l="1"/>
  <c r="K47" i="4" s="1"/>
</calcChain>
</file>

<file path=xl/sharedStrings.xml><?xml version="1.0" encoding="utf-8"?>
<sst xmlns="http://schemas.openxmlformats.org/spreadsheetml/2006/main" count="58" uniqueCount="38">
  <si>
    <t>LOW INCOME HOME ENERGY ASSISTANCE PROGRAM</t>
  </si>
  <si>
    <t>BUDGET REVISION</t>
  </si>
  <si>
    <t>Grant:</t>
  </si>
  <si>
    <t>Date</t>
  </si>
  <si>
    <t>Date:</t>
  </si>
  <si>
    <t xml:space="preserve">Louisiana Housing Corporation </t>
  </si>
  <si>
    <t>Administration</t>
  </si>
  <si>
    <t>Client Education (Assurance 16)</t>
  </si>
  <si>
    <t>Program Support (Heating)</t>
  </si>
  <si>
    <t>Client Assistance (Heating)</t>
  </si>
  <si>
    <t>Program Support (Cooling)</t>
  </si>
  <si>
    <t>Client Assistance (Cooling)</t>
  </si>
  <si>
    <t>Program Support (Crisis)</t>
  </si>
  <si>
    <t>Client Assistance (Crisis)</t>
  </si>
  <si>
    <t>TOTAL</t>
  </si>
  <si>
    <t>Parish</t>
  </si>
  <si>
    <t>Sub Grantee:</t>
  </si>
  <si>
    <t xml:space="preserve">Beginning Budget </t>
  </si>
  <si>
    <t>Agency Budget</t>
  </si>
  <si>
    <t>Agency Revisions</t>
  </si>
  <si>
    <t>Revised Budget</t>
  </si>
  <si>
    <t>Agency Revised Budget</t>
  </si>
  <si>
    <t>Signature of Sub Grantee Representative:</t>
  </si>
  <si>
    <t>Signature of LHC Specialist:</t>
  </si>
  <si>
    <t>Signature of LHC Finance Manager:</t>
  </si>
  <si>
    <t>psw:LHC</t>
  </si>
  <si>
    <t>Contract Total</t>
  </si>
  <si>
    <t>Requested Revisions</t>
  </si>
  <si>
    <t>a</t>
  </si>
  <si>
    <t>b</t>
  </si>
  <si>
    <t>c</t>
  </si>
  <si>
    <t>e</t>
  </si>
  <si>
    <t>f</t>
  </si>
  <si>
    <t>g</t>
  </si>
  <si>
    <t>h</t>
  </si>
  <si>
    <t>i</t>
  </si>
  <si>
    <t>d</t>
  </si>
  <si>
    <t>Effective:10/06/2025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</si>
</sst>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8"/>
      <name val="Calibri"/>
      <family val="2"/>
    </font>
    <font>
      <b/>
      <sz val="20"/>
      <name val="Calibri"/>
      <family val="2"/>
    </font>
    <font>
      <sz val="20"/>
      <color theme="1"/>
      <name val="Calibri"/>
      <family val="2"/>
    </font>
    <font>
      <b/>
      <sz val="24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1" xfId="0" applyFont="1" applyBorder="1" applyAlignment="1"/>
    <xf numFmtId="0" fontId="4" fillId="0" borderId="6" xfId="0" applyFont="1" applyBorder="1"/>
    <xf numFmtId="0" fontId="5" fillId="0" borderId="6" xfId="0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4" fillId="0" borderId="0" xfId="1" applyFont="1" applyBorder="1"/>
    <xf numFmtId="0" fontId="7" fillId="0" borderId="0" xfId="0" applyFont="1" applyBorder="1" applyAlignment="1"/>
    <xf numFmtId="0" fontId="7" fillId="0" borderId="8" xfId="0" applyFont="1" applyBorder="1" applyAlignment="1"/>
    <xf numFmtId="0" fontId="7" fillId="0" borderId="0" xfId="0" applyFont="1" applyAlignment="1"/>
    <xf numFmtId="44" fontId="8" fillId="0" borderId="0" xfId="1" applyFont="1" applyBorder="1" applyAlignment="1"/>
    <xf numFmtId="44" fontId="7" fillId="0" borderId="0" xfId="1" applyFont="1" applyBorder="1" applyAlignment="1"/>
    <xf numFmtId="44" fontId="7" fillId="0" borderId="9" xfId="1" applyFont="1" applyBorder="1" applyAlignment="1"/>
    <xf numFmtId="0" fontId="9" fillId="2" borderId="3" xfId="0" applyFont="1" applyFill="1" applyBorder="1" applyAlignment="1"/>
    <xf numFmtId="0" fontId="7" fillId="0" borderId="0" xfId="0" applyFont="1" applyFill="1" applyBorder="1" applyAlignment="1"/>
    <xf numFmtId="0" fontId="10" fillId="0" borderId="19" xfId="0" applyFont="1" applyBorder="1" applyAlignment="1">
      <alignment horizontal="right"/>
    </xf>
    <xf numFmtId="0" fontId="10" fillId="4" borderId="16" xfId="0" applyFont="1" applyFill="1" applyBorder="1" applyAlignment="1"/>
    <xf numFmtId="44" fontId="10" fillId="4" borderId="16" xfId="1" applyFont="1" applyFill="1" applyBorder="1" applyAlignment="1"/>
    <xf numFmtId="0" fontId="10" fillId="4" borderId="17" xfId="0" applyFont="1" applyFill="1" applyBorder="1" applyAlignment="1"/>
    <xf numFmtId="0" fontId="10" fillId="0" borderId="0" xfId="0" applyFont="1" applyBorder="1" applyAlignment="1"/>
    <xf numFmtId="44" fontId="10" fillId="0" borderId="0" xfId="1" applyFont="1" applyBorder="1" applyAlignment="1"/>
    <xf numFmtId="0" fontId="14" fillId="0" borderId="0" xfId="0" applyFont="1" applyBorder="1" applyAlignment="1"/>
    <xf numFmtId="0" fontId="6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10" fillId="0" borderId="9" xfId="0" applyFont="1" applyBorder="1" applyAlignment="1">
      <alignment horizontal="centerContinuous"/>
    </xf>
    <xf numFmtId="0" fontId="16" fillId="0" borderId="0" xfId="0" applyFont="1" applyBorder="1" applyAlignment="1">
      <alignment horizontal="centerContinuous"/>
    </xf>
    <xf numFmtId="0" fontId="17" fillId="0" borderId="0" xfId="0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0" fontId="17" fillId="0" borderId="0" xfId="0" applyFont="1" applyBorder="1" applyAlignment="1"/>
    <xf numFmtId="0" fontId="13" fillId="0" borderId="13" xfId="0" applyFont="1" applyBorder="1" applyAlignment="1">
      <alignment horizontal="centerContinuous"/>
    </xf>
    <xf numFmtId="0" fontId="14" fillId="0" borderId="13" xfId="0" applyFont="1" applyBorder="1" applyAlignment="1">
      <alignment horizontal="centerContinuous"/>
    </xf>
    <xf numFmtId="0" fontId="14" fillId="0" borderId="14" xfId="0" applyFont="1" applyBorder="1" applyAlignment="1">
      <alignment horizontal="centerContinuous"/>
    </xf>
    <xf numFmtId="0" fontId="10" fillId="3" borderId="28" xfId="0" applyFont="1" applyFill="1" applyBorder="1" applyAlignment="1"/>
    <xf numFmtId="44" fontId="10" fillId="3" borderId="5" xfId="1" applyFont="1" applyFill="1" applyBorder="1" applyAlignment="1"/>
    <xf numFmtId="44" fontId="10" fillId="3" borderId="6" xfId="1" applyFont="1" applyFill="1" applyBorder="1" applyAlignment="1"/>
    <xf numFmtId="0" fontId="10" fillId="0" borderId="13" xfId="0" applyFont="1" applyBorder="1" applyAlignment="1"/>
    <xf numFmtId="44" fontId="10" fillId="0" borderId="13" xfId="1" applyFont="1" applyBorder="1" applyAlignment="1"/>
    <xf numFmtId="8" fontId="10" fillId="4" borderId="18" xfId="1" applyNumberFormat="1" applyFont="1" applyFill="1" applyBorder="1" applyAlignment="1"/>
    <xf numFmtId="8" fontId="10" fillId="4" borderId="22" xfId="1" applyNumberFormat="1" applyFont="1" applyFill="1" applyBorder="1" applyAlignment="1"/>
    <xf numFmtId="44" fontId="10" fillId="0" borderId="23" xfId="1" applyFont="1" applyBorder="1" applyProtection="1">
      <protection locked="0"/>
    </xf>
    <xf numFmtId="44" fontId="10" fillId="0" borderId="4" xfId="1" applyFont="1" applyBorder="1" applyProtection="1">
      <protection locked="0"/>
    </xf>
    <xf numFmtId="8" fontId="10" fillId="0" borderId="23" xfId="1" applyNumberFormat="1" applyFont="1" applyBorder="1" applyProtection="1">
      <protection locked="0"/>
    </xf>
    <xf numFmtId="8" fontId="10" fillId="0" borderId="24" xfId="1" applyNumberFormat="1" applyFont="1" applyBorder="1" applyProtection="1">
      <protection locked="0"/>
    </xf>
    <xf numFmtId="8" fontId="10" fillId="0" borderId="4" xfId="1" applyNumberFormat="1" applyFont="1" applyBorder="1" applyProtection="1">
      <protection locked="0"/>
    </xf>
    <xf numFmtId="8" fontId="10" fillId="0" borderId="10" xfId="1" applyNumberFormat="1" applyFont="1" applyBorder="1" applyProtection="1">
      <protection locked="0"/>
    </xf>
    <xf numFmtId="4" fontId="13" fillId="0" borderId="8" xfId="0" applyNumberFormat="1" applyFont="1" applyBorder="1" applyAlignment="1">
      <alignment horizontal="center"/>
    </xf>
    <xf numFmtId="0" fontId="10" fillId="0" borderId="19" xfId="0" applyFont="1" applyBorder="1" applyAlignment="1" applyProtection="1">
      <alignment horizontal="right"/>
      <protection locked="0"/>
    </xf>
    <xf numFmtId="44" fontId="6" fillId="0" borderId="3" xfId="1" applyFont="1" applyBorder="1" applyAlignment="1" applyProtection="1">
      <alignment horizontal="center"/>
      <protection locked="0"/>
    </xf>
    <xf numFmtId="0" fontId="10" fillId="6" borderId="7" xfId="0" applyFont="1" applyFill="1" applyBorder="1" applyAlignment="1">
      <alignment horizontal="left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0" fontId="10" fillId="0" borderId="29" xfId="0" applyFont="1" applyBorder="1" applyAlignment="1" applyProtection="1">
      <alignment horizontal="right"/>
      <protection locked="0"/>
    </xf>
    <xf numFmtId="44" fontId="10" fillId="0" borderId="30" xfId="1" applyFont="1" applyBorder="1" applyProtection="1">
      <protection locked="0"/>
    </xf>
    <xf numFmtId="44" fontId="10" fillId="0" borderId="8" xfId="1" applyFont="1" applyBorder="1" applyProtection="1">
      <protection locked="0"/>
    </xf>
    <xf numFmtId="0" fontId="10" fillId="0" borderId="29" xfId="0" applyFont="1" applyBorder="1" applyAlignment="1">
      <alignment horizontal="right"/>
    </xf>
    <xf numFmtId="8" fontId="10" fillId="0" borderId="30" xfId="1" applyNumberFormat="1" applyFont="1" applyBorder="1" applyProtection="1">
      <protection locked="0"/>
    </xf>
    <xf numFmtId="8" fontId="10" fillId="0" borderId="8" xfId="1" applyNumberFormat="1" applyFont="1" applyBorder="1" applyProtection="1">
      <protection locked="0"/>
    </xf>
    <xf numFmtId="0" fontId="10" fillId="0" borderId="29" xfId="0" applyFont="1" applyBorder="1" applyAlignment="1" applyProtection="1">
      <alignment horizontal="right"/>
    </xf>
    <xf numFmtId="44" fontId="10" fillId="0" borderId="8" xfId="1" applyFont="1" applyBorder="1" applyProtection="1"/>
    <xf numFmtId="44" fontId="10" fillId="0" borderId="30" xfId="1" applyFont="1" applyBorder="1" applyProtection="1"/>
    <xf numFmtId="44" fontId="10" fillId="0" borderId="23" xfId="1" applyFont="1" applyBorder="1" applyProtection="1"/>
    <xf numFmtId="44" fontId="10" fillId="0" borderId="24" xfId="1" applyFont="1" applyBorder="1" applyProtection="1"/>
    <xf numFmtId="44" fontId="10" fillId="0" borderId="25" xfId="1" applyFont="1" applyBorder="1" applyAlignment="1" applyProtection="1"/>
    <xf numFmtId="0" fontId="10" fillId="0" borderId="19" xfId="0" applyFont="1" applyBorder="1" applyAlignment="1" applyProtection="1">
      <alignment horizontal="right"/>
    </xf>
    <xf numFmtId="0" fontId="10" fillId="6" borderId="7" xfId="0" applyFont="1" applyFill="1" applyBorder="1" applyAlignment="1" applyProtection="1">
      <alignment horizontal="left"/>
    </xf>
    <xf numFmtId="44" fontId="10" fillId="0" borderId="4" xfId="1" applyFont="1" applyBorder="1" applyProtection="1"/>
    <xf numFmtId="44" fontId="10" fillId="0" borderId="10" xfId="1" applyFont="1" applyBorder="1" applyProtection="1"/>
    <xf numFmtId="44" fontId="10" fillId="0" borderId="26" xfId="1" applyFont="1" applyBorder="1" applyAlignment="1" applyProtection="1"/>
    <xf numFmtId="0" fontId="10" fillId="3" borderId="2" xfId="0" applyFont="1" applyFill="1" applyBorder="1" applyAlignment="1" applyProtection="1"/>
    <xf numFmtId="44" fontId="10" fillId="3" borderId="8" xfId="1" applyFont="1" applyFill="1" applyBorder="1" applyAlignment="1" applyProtection="1"/>
    <xf numFmtId="44" fontId="10" fillId="3" borderId="31" xfId="1" applyFont="1" applyFill="1" applyBorder="1" applyAlignment="1" applyProtection="1"/>
    <xf numFmtId="44" fontId="10" fillId="3" borderId="18" xfId="1" applyFont="1" applyFill="1" applyBorder="1" applyAlignment="1" applyProtection="1"/>
    <xf numFmtId="44" fontId="10" fillId="3" borderId="22" xfId="1" applyFont="1" applyFill="1" applyBorder="1" applyAlignment="1" applyProtection="1"/>
    <xf numFmtId="0" fontId="10" fillId="0" borderId="16" xfId="0" applyFont="1" applyBorder="1" applyAlignment="1" applyProtection="1"/>
    <xf numFmtId="0" fontId="13" fillId="0" borderId="12" xfId="0" applyFont="1" applyBorder="1" applyAlignment="1" applyProtection="1">
      <alignment horizontal="centerContinuous"/>
    </xf>
    <xf numFmtId="0" fontId="6" fillId="0" borderId="7" xfId="0" applyFont="1" applyBorder="1" applyAlignment="1" applyProtection="1">
      <alignment horizontal="centerContinuous"/>
    </xf>
    <xf numFmtId="0" fontId="16" fillId="0" borderId="7" xfId="0" applyFont="1" applyBorder="1" applyAlignment="1" applyProtection="1">
      <alignment horizontal="centerContinuous"/>
    </xf>
    <xf numFmtId="0" fontId="12" fillId="0" borderId="7" xfId="0" applyFont="1" applyBorder="1" applyAlignment="1" applyProtection="1">
      <alignment horizontal="right"/>
    </xf>
    <xf numFmtId="0" fontId="3" fillId="0" borderId="7" xfId="0" applyFont="1" applyBorder="1" applyAlignment="1" applyProtection="1">
      <alignment horizontal="right"/>
    </xf>
    <xf numFmtId="0" fontId="15" fillId="0" borderId="7" xfId="0" applyFont="1" applyBorder="1" applyAlignment="1" applyProtection="1">
      <alignment horizontal="right"/>
    </xf>
    <xf numFmtId="0" fontId="2" fillId="0" borderId="7" xfId="0" applyFont="1" applyBorder="1" applyAlignment="1" applyProtection="1">
      <alignment horizontal="left"/>
    </xf>
    <xf numFmtId="0" fontId="9" fillId="2" borderId="2" xfId="0" applyFont="1" applyFill="1" applyBorder="1" applyAlignment="1" applyProtection="1">
      <alignment horizontal="left"/>
    </xf>
    <xf numFmtId="164" fontId="6" fillId="2" borderId="8" xfId="0" applyNumberFormat="1" applyFont="1" applyFill="1" applyBorder="1" applyAlignment="1" applyProtection="1">
      <alignment horizontal="left" vertical="center" wrapText="1"/>
    </xf>
    <xf numFmtId="0" fontId="11" fillId="3" borderId="12" xfId="0" applyFont="1" applyFill="1" applyBorder="1" applyAlignment="1" applyProtection="1">
      <alignment horizontal="left"/>
    </xf>
    <xf numFmtId="0" fontId="10" fillId="0" borderId="12" xfId="0" applyFont="1" applyBorder="1" applyAlignment="1" applyProtection="1">
      <alignment horizontal="left"/>
    </xf>
    <xf numFmtId="0" fontId="9" fillId="4" borderId="20" xfId="0" applyFont="1" applyFill="1" applyBorder="1" applyAlignment="1" applyProtection="1">
      <alignment horizontal="left"/>
    </xf>
    <xf numFmtId="164" fontId="6" fillId="4" borderId="8" xfId="0" applyNumberFormat="1" applyFont="1" applyFill="1" applyBorder="1" applyAlignment="1" applyProtection="1">
      <alignment horizontal="left" vertical="center" wrapText="1"/>
    </xf>
    <xf numFmtId="0" fontId="11" fillId="4" borderId="2" xfId="0" applyFont="1" applyFill="1" applyBorder="1" applyAlignment="1" applyProtection="1">
      <alignment horizontal="left"/>
    </xf>
    <xf numFmtId="0" fontId="10" fillId="0" borderId="7" xfId="0" applyFont="1" applyBorder="1" applyAlignment="1" applyProtection="1">
      <alignment horizontal="left"/>
    </xf>
    <xf numFmtId="164" fontId="6" fillId="2" borderId="20" xfId="0" applyNumberFormat="1" applyFont="1" applyFill="1" applyBorder="1" applyAlignment="1" applyProtection="1">
      <alignment horizontal="left" vertical="center" wrapText="1"/>
    </xf>
    <xf numFmtId="0" fontId="11" fillId="3" borderId="2" xfId="0" applyFont="1" applyFill="1" applyBorder="1" applyAlignment="1" applyProtection="1">
      <alignment horizontal="left"/>
    </xf>
    <xf numFmtId="0" fontId="7" fillId="0" borderId="15" xfId="0" applyFont="1" applyBorder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13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7" fillId="0" borderId="2" xfId="0" applyFont="1" applyBorder="1" applyAlignment="1" applyProtection="1">
      <protection locked="0"/>
    </xf>
    <xf numFmtId="0" fontId="7" fillId="0" borderId="11" xfId="0" applyFont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8" xfId="0" applyFont="1" applyBorder="1" applyAlignment="1" applyProtection="1">
      <protection locked="0"/>
    </xf>
    <xf numFmtId="44" fontId="6" fillId="2" borderId="21" xfId="1" applyFont="1" applyFill="1" applyBorder="1" applyAlignment="1" applyProtection="1">
      <alignment horizontal="center" vertical="center" wrapText="1"/>
    </xf>
    <xf numFmtId="44" fontId="10" fillId="5" borderId="27" xfId="1" applyFont="1" applyFill="1" applyBorder="1" applyAlignment="1" applyProtection="1"/>
    <xf numFmtId="44" fontId="10" fillId="0" borderId="14" xfId="1" applyFont="1" applyBorder="1" applyAlignment="1" applyProtection="1"/>
    <xf numFmtId="44" fontId="10" fillId="4" borderId="20" xfId="1" applyFont="1" applyFill="1" applyBorder="1" applyAlignment="1" applyProtection="1"/>
    <xf numFmtId="44" fontId="6" fillId="4" borderId="8" xfId="1" applyFont="1" applyFill="1" applyBorder="1" applyAlignment="1" applyProtection="1">
      <alignment horizontal="center" vertical="center" wrapText="1"/>
    </xf>
    <xf numFmtId="8" fontId="10" fillId="0" borderId="25" xfId="1" applyNumberFormat="1" applyFont="1" applyBorder="1" applyAlignment="1" applyProtection="1"/>
    <xf numFmtId="8" fontId="10" fillId="0" borderId="26" xfId="1" applyNumberFormat="1" applyFont="1" applyBorder="1" applyAlignment="1" applyProtection="1"/>
    <xf numFmtId="8" fontId="10" fillId="0" borderId="8" xfId="1" applyNumberFormat="1" applyFont="1" applyBorder="1" applyAlignment="1" applyProtection="1"/>
    <xf numFmtId="44" fontId="10" fillId="0" borderId="27" xfId="1" applyFont="1" applyBorder="1" applyAlignment="1" applyProtection="1"/>
    <xf numFmtId="44" fontId="6" fillId="2" borderId="8" xfId="1" applyFont="1" applyFill="1" applyBorder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8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75A4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workbookViewId="0">
      <selection activeCell="C16" sqref="C16"/>
    </sheetView>
  </sheetViews>
  <sheetFormatPr defaultRowHeight="15" x14ac:dyDescent="0.25"/>
  <sheetData>
    <row r="2" spans="2:3" x14ac:dyDescent="0.25">
      <c r="B2">
        <v>2025</v>
      </c>
    </row>
    <row r="3" spans="2:3" x14ac:dyDescent="0.25">
      <c r="B3">
        <v>2026</v>
      </c>
    </row>
    <row r="4" spans="2:3" x14ac:dyDescent="0.25">
      <c r="B4">
        <v>2027</v>
      </c>
    </row>
    <row r="5" spans="2:3" x14ac:dyDescent="0.25">
      <c r="B5">
        <v>2028</v>
      </c>
    </row>
    <row r="6" spans="2:3" x14ac:dyDescent="0.25">
      <c r="B6">
        <v>2029</v>
      </c>
    </row>
    <row r="7" spans="2:3" x14ac:dyDescent="0.25">
      <c r="B7">
        <v>2030</v>
      </c>
    </row>
    <row r="8" spans="2:3" x14ac:dyDescent="0.25">
      <c r="B8">
        <v>2031</v>
      </c>
    </row>
    <row r="9" spans="2:3" x14ac:dyDescent="0.25">
      <c r="B9">
        <v>2032</v>
      </c>
    </row>
    <row r="10" spans="2:3" x14ac:dyDescent="0.25">
      <c r="B10">
        <v>2033</v>
      </c>
    </row>
    <row r="11" spans="2:3" x14ac:dyDescent="0.25">
      <c r="B11">
        <v>2034</v>
      </c>
    </row>
    <row r="12" spans="2:3" x14ac:dyDescent="0.25">
      <c r="B12">
        <v>2035</v>
      </c>
    </row>
    <row r="13" spans="2:3" x14ac:dyDescent="0.25">
      <c r="B13">
        <v>2036</v>
      </c>
    </row>
    <row r="16" spans="2:3" x14ac:dyDescent="0.25">
      <c r="C16" t="s"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workbookViewId="0">
      <selection activeCell="K10" sqref="K10:K49"/>
    </sheetView>
  </sheetViews>
  <sheetFormatPr defaultRowHeight="15" x14ac:dyDescent="0.25"/>
  <cols>
    <col min="1" max="1" width="22" style="97" bestFit="1" customWidth="1"/>
    <col min="2" max="2" width="18.28515625" style="13" customWidth="1"/>
    <col min="3" max="3" width="19.7109375" style="13" bestFit="1" customWidth="1"/>
    <col min="4" max="4" width="20" style="13" customWidth="1"/>
    <col min="5" max="10" width="18.28515625" style="13" customWidth="1"/>
    <col min="11" max="11" width="19.7109375" style="13" bestFit="1" customWidth="1"/>
    <col min="12" max="16384" width="9.140625" style="11"/>
  </cols>
  <sheetData>
    <row r="1" spans="1:11" s="25" customFormat="1" ht="26.25" x14ac:dyDescent="0.4">
      <c r="A1" s="78" t="s">
        <v>5</v>
      </c>
      <c r="B1" s="33"/>
      <c r="C1" s="33"/>
      <c r="D1" s="33"/>
      <c r="E1" s="33"/>
      <c r="F1" s="33"/>
      <c r="G1" s="34"/>
      <c r="H1" s="34"/>
      <c r="I1" s="34"/>
      <c r="J1" s="34"/>
      <c r="K1" s="35"/>
    </row>
    <row r="2" spans="1:11" s="23" customFormat="1" ht="18.75" x14ac:dyDescent="0.3">
      <c r="A2" s="79" t="s">
        <v>0</v>
      </c>
      <c r="B2" s="26"/>
      <c r="C2" s="26"/>
      <c r="D2" s="26"/>
      <c r="E2" s="26"/>
      <c r="F2" s="26"/>
      <c r="G2" s="27"/>
      <c r="H2" s="27"/>
      <c r="I2" s="27"/>
      <c r="J2" s="27"/>
      <c r="K2" s="28"/>
    </row>
    <row r="3" spans="1:11" s="32" customFormat="1" ht="34.5" thickBot="1" x14ac:dyDescent="0.55000000000000004">
      <c r="A3" s="80" t="s">
        <v>1</v>
      </c>
      <c r="B3" s="29"/>
      <c r="C3" s="29"/>
      <c r="D3" s="29"/>
      <c r="E3" s="29"/>
      <c r="F3" s="29"/>
      <c r="G3" s="30"/>
      <c r="H3" s="30"/>
      <c r="I3" s="30"/>
      <c r="J3" s="30"/>
      <c r="K3" s="31"/>
    </row>
    <row r="4" spans="1:11" ht="27" thickBot="1" x14ac:dyDescent="0.45">
      <c r="A4" s="81" t="s">
        <v>16</v>
      </c>
      <c r="B4" s="99"/>
      <c r="C4" s="100"/>
      <c r="D4" s="100"/>
      <c r="E4" s="101"/>
      <c r="F4" s="3"/>
      <c r="G4" s="11"/>
      <c r="H4" s="11"/>
      <c r="I4" s="11"/>
      <c r="J4" s="11"/>
      <c r="K4" s="49" t="s">
        <v>3</v>
      </c>
    </row>
    <row r="5" spans="1:11" ht="26.25" customHeight="1" thickBot="1" x14ac:dyDescent="0.3">
      <c r="A5" s="82"/>
      <c r="B5" s="2"/>
      <c r="C5" s="2"/>
      <c r="D5" s="2"/>
      <c r="E5" s="4"/>
      <c r="F5" s="5" t="s">
        <v>22</v>
      </c>
      <c r="G5" s="102"/>
      <c r="H5" s="103"/>
      <c r="I5" s="103"/>
      <c r="J5" s="104"/>
      <c r="K5" s="105"/>
    </row>
    <row r="6" spans="1:11" ht="26.25" customHeight="1" thickBot="1" x14ac:dyDescent="0.55000000000000004">
      <c r="A6" s="83" t="s">
        <v>2</v>
      </c>
      <c r="B6" s="98">
        <v>2025</v>
      </c>
      <c r="C6" s="12"/>
      <c r="D6" s="11"/>
      <c r="E6" s="6"/>
      <c r="F6" s="7" t="s">
        <v>23</v>
      </c>
      <c r="G6" s="102"/>
      <c r="H6" s="103"/>
      <c r="I6" s="103"/>
      <c r="J6" s="104"/>
      <c r="K6" s="105"/>
    </row>
    <row r="7" spans="1:11" ht="26.25" customHeight="1" thickBot="1" x14ac:dyDescent="0.3">
      <c r="A7" s="84"/>
      <c r="B7" s="8" t="s">
        <v>4</v>
      </c>
      <c r="C7" s="8"/>
      <c r="D7" s="1"/>
      <c r="E7" s="6"/>
      <c r="F7" s="7" t="s">
        <v>24</v>
      </c>
      <c r="G7" s="102"/>
      <c r="H7" s="103"/>
      <c r="I7" s="103"/>
      <c r="J7" s="104"/>
      <c r="K7" s="105"/>
    </row>
    <row r="8" spans="1:11" ht="19.5" thickBot="1" x14ac:dyDescent="0.35">
      <c r="A8" s="84"/>
      <c r="B8" s="8" t="s">
        <v>26</v>
      </c>
      <c r="C8" s="51">
        <v>390000</v>
      </c>
      <c r="D8" s="9"/>
      <c r="E8" s="10"/>
      <c r="F8" s="14"/>
      <c r="G8" s="15"/>
      <c r="H8" s="15"/>
      <c r="I8" s="15"/>
      <c r="J8" s="15"/>
      <c r="K8" s="16"/>
    </row>
    <row r="9" spans="1:11" ht="24" thickBot="1" x14ac:dyDescent="0.4">
      <c r="A9" s="85" t="s">
        <v>17</v>
      </c>
      <c r="B9" s="17"/>
      <c r="C9" s="15"/>
      <c r="D9" s="15"/>
      <c r="E9" s="15"/>
      <c r="F9" s="15"/>
      <c r="G9" s="15"/>
      <c r="H9" s="15"/>
      <c r="I9" s="15"/>
      <c r="J9" s="15"/>
      <c r="K9" s="16"/>
    </row>
    <row r="10" spans="1:11" s="18" customFormat="1" ht="57" thickBot="1" x14ac:dyDescent="0.3">
      <c r="A10" s="86"/>
      <c r="B10" s="53" t="s">
        <v>15</v>
      </c>
      <c r="C10" s="53" t="s">
        <v>6</v>
      </c>
      <c r="D10" s="53" t="s">
        <v>7</v>
      </c>
      <c r="E10" s="53" t="s">
        <v>8</v>
      </c>
      <c r="F10" s="53" t="s">
        <v>9</v>
      </c>
      <c r="G10" s="53" t="s">
        <v>10</v>
      </c>
      <c r="H10" s="53" t="s">
        <v>11</v>
      </c>
      <c r="I10" s="53" t="s">
        <v>12</v>
      </c>
      <c r="J10" s="53" t="s">
        <v>13</v>
      </c>
      <c r="K10" s="106" t="s">
        <v>14</v>
      </c>
    </row>
    <row r="11" spans="1:11" ht="19.5" thickBot="1" x14ac:dyDescent="0.35">
      <c r="A11" s="68"/>
      <c r="B11" s="55" t="s">
        <v>28</v>
      </c>
      <c r="C11" s="57">
        <v>100000</v>
      </c>
      <c r="D11" s="57">
        <v>20000</v>
      </c>
      <c r="E11" s="56">
        <v>1000</v>
      </c>
      <c r="F11" s="43">
        <v>1000</v>
      </c>
      <c r="G11" s="43">
        <v>1000</v>
      </c>
      <c r="H11" s="43">
        <v>1000</v>
      </c>
      <c r="I11" s="43">
        <v>1000</v>
      </c>
      <c r="J11" s="43">
        <v>1000</v>
      </c>
      <c r="K11" s="66">
        <f>SUM(C11:J11)</f>
        <v>126000</v>
      </c>
    </row>
    <row r="12" spans="1:11" ht="18.75" x14ac:dyDescent="0.3">
      <c r="A12" s="68"/>
      <c r="B12" s="50" t="s">
        <v>29</v>
      </c>
      <c r="C12" s="52"/>
      <c r="D12" s="52"/>
      <c r="E12" s="44">
        <v>2000</v>
      </c>
      <c r="F12" s="44">
        <v>2000</v>
      </c>
      <c r="G12" s="44">
        <v>2000</v>
      </c>
      <c r="H12" s="44">
        <v>2000</v>
      </c>
      <c r="I12" s="44">
        <v>2000</v>
      </c>
      <c r="J12" s="44">
        <v>2000</v>
      </c>
      <c r="K12" s="71">
        <f t="shared" ref="K12:K15" si="0">SUM(C12:J12)</f>
        <v>12000</v>
      </c>
    </row>
    <row r="13" spans="1:11" ht="19.5" thickBot="1" x14ac:dyDescent="0.35">
      <c r="A13" s="68"/>
      <c r="B13" s="50" t="s">
        <v>30</v>
      </c>
      <c r="C13" s="52"/>
      <c r="D13" s="52"/>
      <c r="E13" s="44">
        <v>3000</v>
      </c>
      <c r="F13" s="44">
        <v>3000</v>
      </c>
      <c r="G13" s="44">
        <v>3000</v>
      </c>
      <c r="H13" s="44">
        <v>3000</v>
      </c>
      <c r="I13" s="44">
        <v>3000</v>
      </c>
      <c r="J13" s="44">
        <v>3000</v>
      </c>
      <c r="K13" s="71">
        <f t="shared" si="0"/>
        <v>18000</v>
      </c>
    </row>
    <row r="14" spans="1:11" ht="18.75" x14ac:dyDescent="0.3">
      <c r="A14" s="68"/>
      <c r="B14" s="50" t="s">
        <v>36</v>
      </c>
      <c r="C14" s="52"/>
      <c r="D14" s="52"/>
      <c r="E14" s="43">
        <v>4000</v>
      </c>
      <c r="F14" s="43">
        <v>4000</v>
      </c>
      <c r="G14" s="43">
        <v>4000</v>
      </c>
      <c r="H14" s="43">
        <v>4000</v>
      </c>
      <c r="I14" s="43">
        <v>4000</v>
      </c>
      <c r="J14" s="43">
        <v>4000</v>
      </c>
      <c r="K14" s="71">
        <f t="shared" si="0"/>
        <v>24000</v>
      </c>
    </row>
    <row r="15" spans="1:11" ht="18.75" x14ac:dyDescent="0.3">
      <c r="A15" s="68"/>
      <c r="B15" s="50" t="s">
        <v>31</v>
      </c>
      <c r="C15" s="52"/>
      <c r="D15" s="52"/>
      <c r="E15" s="44">
        <v>5000</v>
      </c>
      <c r="F15" s="44">
        <v>5000</v>
      </c>
      <c r="G15" s="44">
        <v>5000</v>
      </c>
      <c r="H15" s="44">
        <v>5000</v>
      </c>
      <c r="I15" s="44">
        <v>5000</v>
      </c>
      <c r="J15" s="44">
        <v>5000</v>
      </c>
      <c r="K15" s="71">
        <f t="shared" si="0"/>
        <v>30000</v>
      </c>
    </row>
    <row r="16" spans="1:11" ht="19.5" thickBot="1" x14ac:dyDescent="0.35">
      <c r="A16" s="68"/>
      <c r="B16" s="50" t="s">
        <v>32</v>
      </c>
      <c r="C16" s="52"/>
      <c r="D16" s="52"/>
      <c r="E16" s="44">
        <v>6000</v>
      </c>
      <c r="F16" s="44">
        <v>6000</v>
      </c>
      <c r="G16" s="44">
        <v>6000</v>
      </c>
      <c r="H16" s="44">
        <v>6000</v>
      </c>
      <c r="I16" s="44">
        <v>6000</v>
      </c>
      <c r="J16" s="44">
        <v>6000</v>
      </c>
      <c r="K16" s="71">
        <f t="shared" ref="K16:K17" si="1">SUM(C16:J16)</f>
        <v>36000</v>
      </c>
    </row>
    <row r="17" spans="1:11" ht="18.75" x14ac:dyDescent="0.3">
      <c r="A17" s="68"/>
      <c r="B17" s="50" t="s">
        <v>33</v>
      </c>
      <c r="C17" s="52"/>
      <c r="D17" s="52"/>
      <c r="E17" s="43">
        <v>7000</v>
      </c>
      <c r="F17" s="43">
        <v>7000</v>
      </c>
      <c r="G17" s="43">
        <v>7000</v>
      </c>
      <c r="H17" s="43">
        <v>7000</v>
      </c>
      <c r="I17" s="43">
        <v>7000</v>
      </c>
      <c r="J17" s="43">
        <v>7000</v>
      </c>
      <c r="K17" s="71">
        <f t="shared" si="1"/>
        <v>42000</v>
      </c>
    </row>
    <row r="18" spans="1:11" ht="18.75" x14ac:dyDescent="0.3">
      <c r="A18" s="68"/>
      <c r="B18" s="50" t="s">
        <v>34</v>
      </c>
      <c r="C18" s="52"/>
      <c r="D18" s="52"/>
      <c r="E18" s="44">
        <v>8000</v>
      </c>
      <c r="F18" s="44">
        <v>8000</v>
      </c>
      <c r="G18" s="44">
        <v>8000</v>
      </c>
      <c r="H18" s="44">
        <v>8000</v>
      </c>
      <c r="I18" s="44">
        <v>8000</v>
      </c>
      <c r="J18" s="44">
        <v>8000</v>
      </c>
      <c r="K18" s="71">
        <f t="shared" ref="K18" si="2">SUM(C18:J18)</f>
        <v>48000</v>
      </c>
    </row>
    <row r="19" spans="1:11" ht="19.5" thickBot="1" x14ac:dyDescent="0.35">
      <c r="A19" s="68"/>
      <c r="B19" s="50" t="s">
        <v>35</v>
      </c>
      <c r="C19" s="52"/>
      <c r="D19" s="52"/>
      <c r="E19" s="44">
        <v>9000</v>
      </c>
      <c r="F19" s="44">
        <v>9000</v>
      </c>
      <c r="G19" s="44">
        <v>9000</v>
      </c>
      <c r="H19" s="44">
        <v>9000</v>
      </c>
      <c r="I19" s="44">
        <v>9000</v>
      </c>
      <c r="J19" s="44">
        <v>9000</v>
      </c>
      <c r="K19" s="71">
        <f t="shared" ref="K19" si="3">SUM(C19:J19)</f>
        <v>54000</v>
      </c>
    </row>
    <row r="20" spans="1:11" ht="19.5" thickBot="1" x14ac:dyDescent="0.35">
      <c r="A20" s="87" t="s">
        <v>18</v>
      </c>
      <c r="B20" s="36"/>
      <c r="C20" s="37">
        <f>C11</f>
        <v>100000</v>
      </c>
      <c r="D20" s="37">
        <f>D11</f>
        <v>20000</v>
      </c>
      <c r="E20" s="37">
        <f t="shared" ref="E20:J20" si="4">SUM(E11:E19)</f>
        <v>45000</v>
      </c>
      <c r="F20" s="37">
        <f t="shared" si="4"/>
        <v>45000</v>
      </c>
      <c r="G20" s="37">
        <f t="shared" si="4"/>
        <v>45000</v>
      </c>
      <c r="H20" s="37">
        <f t="shared" si="4"/>
        <v>45000</v>
      </c>
      <c r="I20" s="37">
        <f t="shared" si="4"/>
        <v>45000</v>
      </c>
      <c r="J20" s="38">
        <f t="shared" si="4"/>
        <v>45000</v>
      </c>
      <c r="K20" s="107">
        <f t="shared" ref="K20" si="5">SUM(C20:J20)</f>
        <v>390000</v>
      </c>
    </row>
    <row r="21" spans="1:11" ht="18.75" x14ac:dyDescent="0.3">
      <c r="A21" s="88"/>
      <c r="B21" s="39"/>
      <c r="C21" s="40"/>
      <c r="D21" s="40"/>
      <c r="E21" s="40"/>
      <c r="F21" s="40"/>
      <c r="G21" s="40"/>
      <c r="H21" s="40"/>
      <c r="I21" s="40"/>
      <c r="J21" s="40"/>
      <c r="K21" s="108"/>
    </row>
    <row r="22" spans="1:11" ht="24" thickBot="1" x14ac:dyDescent="0.4">
      <c r="A22" s="89" t="s">
        <v>27</v>
      </c>
      <c r="B22" s="20"/>
      <c r="C22" s="21"/>
      <c r="D22" s="21"/>
      <c r="E22" s="21"/>
      <c r="F22" s="21"/>
      <c r="G22" s="21"/>
      <c r="H22" s="21"/>
      <c r="I22" s="21"/>
      <c r="J22" s="21"/>
      <c r="K22" s="109"/>
    </row>
    <row r="23" spans="1:11" s="18" customFormat="1" ht="57" thickBot="1" x14ac:dyDescent="0.3">
      <c r="A23" s="90"/>
      <c r="B23" s="54" t="s">
        <v>15</v>
      </c>
      <c r="C23" s="54" t="s">
        <v>6</v>
      </c>
      <c r="D23" s="54" t="s">
        <v>7</v>
      </c>
      <c r="E23" s="54" t="s">
        <v>8</v>
      </c>
      <c r="F23" s="54" t="s">
        <v>9</v>
      </c>
      <c r="G23" s="54" t="s">
        <v>10</v>
      </c>
      <c r="H23" s="54" t="s">
        <v>11</v>
      </c>
      <c r="I23" s="54" t="s">
        <v>12</v>
      </c>
      <c r="J23" s="54" t="s">
        <v>13</v>
      </c>
      <c r="K23" s="110" t="s">
        <v>14</v>
      </c>
    </row>
    <row r="24" spans="1:11" ht="19.5" thickBot="1" x14ac:dyDescent="0.35">
      <c r="A24" s="68"/>
      <c r="B24" s="58" t="str">
        <f t="shared" ref="B24:B32" si="6">B11</f>
        <v>a</v>
      </c>
      <c r="C24" s="60">
        <v>-5000</v>
      </c>
      <c r="D24" s="60"/>
      <c r="E24" s="59"/>
      <c r="F24" s="45"/>
      <c r="G24" s="45"/>
      <c r="H24" s="45"/>
      <c r="I24" s="45"/>
      <c r="J24" s="46"/>
      <c r="K24" s="111">
        <f t="shared" ref="K24:K32" si="7">SUM(C24:J24)</f>
        <v>-5000</v>
      </c>
    </row>
    <row r="25" spans="1:11" ht="18.75" x14ac:dyDescent="0.3">
      <c r="A25" s="68"/>
      <c r="B25" s="19" t="str">
        <f t="shared" si="6"/>
        <v>b</v>
      </c>
      <c r="C25" s="52"/>
      <c r="D25" s="52"/>
      <c r="E25" s="47">
        <v>-500</v>
      </c>
      <c r="F25" s="47">
        <v>500</v>
      </c>
      <c r="G25" s="47">
        <v>5000</v>
      </c>
      <c r="H25" s="47"/>
      <c r="I25" s="47"/>
      <c r="J25" s="48"/>
      <c r="K25" s="112">
        <f t="shared" ref="K25:K28" si="8">SUM(C25:J25)</f>
        <v>5000</v>
      </c>
    </row>
    <row r="26" spans="1:11" ht="18.75" x14ac:dyDescent="0.3">
      <c r="A26" s="68"/>
      <c r="B26" s="19" t="str">
        <f t="shared" si="6"/>
        <v>c</v>
      </c>
      <c r="C26" s="52"/>
      <c r="D26" s="52"/>
      <c r="E26" s="47"/>
      <c r="F26" s="47"/>
      <c r="G26" s="47"/>
      <c r="H26" s="47"/>
      <c r="I26" s="47"/>
      <c r="J26" s="48"/>
      <c r="K26" s="112">
        <f t="shared" si="8"/>
        <v>0</v>
      </c>
    </row>
    <row r="27" spans="1:11" ht="18.75" x14ac:dyDescent="0.3">
      <c r="A27" s="68"/>
      <c r="B27" s="19" t="str">
        <f t="shared" si="6"/>
        <v>d</v>
      </c>
      <c r="C27" s="52"/>
      <c r="D27" s="52"/>
      <c r="E27" s="47">
        <v>-5</v>
      </c>
      <c r="F27" s="47">
        <v>5</v>
      </c>
      <c r="G27" s="47"/>
      <c r="H27" s="47"/>
      <c r="I27" s="47"/>
      <c r="J27" s="48"/>
      <c r="K27" s="112">
        <f t="shared" si="8"/>
        <v>0</v>
      </c>
    </row>
    <row r="28" spans="1:11" ht="18.75" x14ac:dyDescent="0.3">
      <c r="A28" s="68"/>
      <c r="B28" s="19" t="str">
        <f t="shared" si="6"/>
        <v>e</v>
      </c>
      <c r="C28" s="52"/>
      <c r="D28" s="52"/>
      <c r="E28" s="47"/>
      <c r="F28" s="47"/>
      <c r="G28" s="47"/>
      <c r="H28" s="47"/>
      <c r="I28" s="47"/>
      <c r="J28" s="48"/>
      <c r="K28" s="112">
        <f t="shared" si="8"/>
        <v>0</v>
      </c>
    </row>
    <row r="29" spans="1:11" ht="18.75" x14ac:dyDescent="0.3">
      <c r="A29" s="68"/>
      <c r="B29" s="19" t="str">
        <f t="shared" si="6"/>
        <v>f</v>
      </c>
      <c r="C29" s="52"/>
      <c r="D29" s="52"/>
      <c r="E29" s="47"/>
      <c r="F29" s="47"/>
      <c r="G29" s="47"/>
      <c r="H29" s="47"/>
      <c r="I29" s="47"/>
      <c r="J29" s="48"/>
      <c r="K29" s="112">
        <f t="shared" si="7"/>
        <v>0</v>
      </c>
    </row>
    <row r="30" spans="1:11" ht="18.75" x14ac:dyDescent="0.3">
      <c r="A30" s="68"/>
      <c r="B30" s="19" t="str">
        <f t="shared" si="6"/>
        <v>g</v>
      </c>
      <c r="C30" s="52"/>
      <c r="D30" s="52"/>
      <c r="E30" s="47"/>
      <c r="F30" s="47"/>
      <c r="G30" s="47"/>
      <c r="H30" s="47"/>
      <c r="I30" s="47"/>
      <c r="J30" s="48"/>
      <c r="K30" s="112">
        <f t="shared" ref="K30" si="9">SUM(C30:J30)</f>
        <v>0</v>
      </c>
    </row>
    <row r="31" spans="1:11" ht="18.75" x14ac:dyDescent="0.3">
      <c r="A31" s="68"/>
      <c r="B31" s="19" t="str">
        <f t="shared" si="6"/>
        <v>h</v>
      </c>
      <c r="C31" s="52"/>
      <c r="D31" s="52"/>
      <c r="E31" s="47"/>
      <c r="F31" s="47"/>
      <c r="G31" s="47"/>
      <c r="H31" s="47"/>
      <c r="I31" s="47"/>
      <c r="J31" s="48"/>
      <c r="K31" s="112">
        <f t="shared" ref="K31" si="10">SUM(C31:J31)</f>
        <v>0</v>
      </c>
    </row>
    <row r="32" spans="1:11" ht="19.5" thickBot="1" x14ac:dyDescent="0.35">
      <c r="A32" s="68"/>
      <c r="B32" s="19" t="str">
        <f t="shared" si="6"/>
        <v>i</v>
      </c>
      <c r="C32" s="52"/>
      <c r="D32" s="52"/>
      <c r="E32" s="47"/>
      <c r="F32" s="47"/>
      <c r="G32" s="47"/>
      <c r="H32" s="47"/>
      <c r="I32" s="47"/>
      <c r="J32" s="48"/>
      <c r="K32" s="112">
        <f t="shared" si="7"/>
        <v>0</v>
      </c>
    </row>
    <row r="33" spans="1:11" ht="19.5" thickBot="1" x14ac:dyDescent="0.35">
      <c r="A33" s="91" t="s">
        <v>19</v>
      </c>
      <c r="B33" s="22"/>
      <c r="C33" s="41">
        <f>C24</f>
        <v>-5000</v>
      </c>
      <c r="D33" s="41">
        <f>D24</f>
        <v>0</v>
      </c>
      <c r="E33" s="41">
        <f t="shared" ref="E33:J33" si="11">SUM(E24:E32)</f>
        <v>-505</v>
      </c>
      <c r="F33" s="41">
        <f t="shared" si="11"/>
        <v>505</v>
      </c>
      <c r="G33" s="41">
        <f t="shared" si="11"/>
        <v>5000</v>
      </c>
      <c r="H33" s="41">
        <f t="shared" si="11"/>
        <v>0</v>
      </c>
      <c r="I33" s="41">
        <f t="shared" si="11"/>
        <v>0</v>
      </c>
      <c r="J33" s="42">
        <f t="shared" si="11"/>
        <v>0</v>
      </c>
      <c r="K33" s="113">
        <f t="shared" ref="K33" si="12">SUM(C33:J33)</f>
        <v>0</v>
      </c>
    </row>
    <row r="34" spans="1:11" ht="19.5" thickBot="1" x14ac:dyDescent="0.35">
      <c r="A34" s="92"/>
      <c r="B34" s="23"/>
      <c r="C34" s="24"/>
      <c r="D34" s="24"/>
      <c r="E34" s="24"/>
      <c r="F34" s="24"/>
      <c r="G34" s="24"/>
      <c r="H34" s="24"/>
      <c r="I34" s="24"/>
      <c r="J34" s="24"/>
      <c r="K34" s="114"/>
    </row>
    <row r="35" spans="1:11" ht="24" thickBot="1" x14ac:dyDescent="0.4">
      <c r="A35" s="85" t="s">
        <v>20</v>
      </c>
      <c r="B35" s="17"/>
      <c r="C35" s="24"/>
      <c r="D35" s="24"/>
      <c r="E35" s="24"/>
      <c r="F35" s="24"/>
      <c r="G35" s="24"/>
      <c r="H35" s="24"/>
      <c r="I35" s="24"/>
      <c r="J35" s="24"/>
      <c r="K35" s="114"/>
    </row>
    <row r="36" spans="1:11" s="18" customFormat="1" ht="57" thickBot="1" x14ac:dyDescent="0.3">
      <c r="A36" s="93"/>
      <c r="B36" s="53" t="s">
        <v>15</v>
      </c>
      <c r="C36" s="53" t="s">
        <v>6</v>
      </c>
      <c r="D36" s="53" t="s">
        <v>7</v>
      </c>
      <c r="E36" s="53" t="s">
        <v>8</v>
      </c>
      <c r="F36" s="53" t="s">
        <v>9</v>
      </c>
      <c r="G36" s="53" t="s">
        <v>10</v>
      </c>
      <c r="H36" s="53" t="s">
        <v>11</v>
      </c>
      <c r="I36" s="53" t="s">
        <v>12</v>
      </c>
      <c r="J36" s="53" t="s">
        <v>13</v>
      </c>
      <c r="K36" s="115" t="s">
        <v>14</v>
      </c>
    </row>
    <row r="37" spans="1:11" ht="19.5" thickBot="1" x14ac:dyDescent="0.35">
      <c r="A37" s="68"/>
      <c r="B37" s="61" t="str">
        <f t="shared" ref="B37:B45" si="13">B11</f>
        <v>a</v>
      </c>
      <c r="C37" s="62">
        <f t="shared" ref="C37:J45" si="14">C11+C24</f>
        <v>95000</v>
      </c>
      <c r="D37" s="62">
        <f t="shared" si="14"/>
        <v>20000</v>
      </c>
      <c r="E37" s="63">
        <f t="shared" si="14"/>
        <v>1000</v>
      </c>
      <c r="F37" s="64">
        <f t="shared" si="14"/>
        <v>1000</v>
      </c>
      <c r="G37" s="64">
        <f t="shared" si="14"/>
        <v>1000</v>
      </c>
      <c r="H37" s="64">
        <f t="shared" si="14"/>
        <v>1000</v>
      </c>
      <c r="I37" s="64">
        <f t="shared" si="14"/>
        <v>1000</v>
      </c>
      <c r="J37" s="65">
        <f t="shared" si="14"/>
        <v>1000</v>
      </c>
      <c r="K37" s="66">
        <f t="shared" ref="K37:K45" si="15">SUM(C37:J37)</f>
        <v>121000</v>
      </c>
    </row>
    <row r="38" spans="1:11" ht="18.75" x14ac:dyDescent="0.3">
      <c r="A38" s="68"/>
      <c r="B38" s="67" t="str">
        <f t="shared" si="13"/>
        <v>b</v>
      </c>
      <c r="C38" s="68"/>
      <c r="D38" s="68"/>
      <c r="E38" s="69">
        <f t="shared" si="14"/>
        <v>1500</v>
      </c>
      <c r="F38" s="69">
        <f t="shared" si="14"/>
        <v>2500</v>
      </c>
      <c r="G38" s="69">
        <f t="shared" si="14"/>
        <v>7000</v>
      </c>
      <c r="H38" s="69">
        <f t="shared" si="14"/>
        <v>2000</v>
      </c>
      <c r="I38" s="69">
        <f t="shared" si="14"/>
        <v>2000</v>
      </c>
      <c r="J38" s="70">
        <f t="shared" si="14"/>
        <v>2000</v>
      </c>
      <c r="K38" s="71">
        <f t="shared" ref="K38:K41" si="16">SUM(C38:J38)</f>
        <v>17000</v>
      </c>
    </row>
    <row r="39" spans="1:11" ht="18.75" x14ac:dyDescent="0.3">
      <c r="A39" s="68"/>
      <c r="B39" s="67" t="str">
        <f t="shared" si="13"/>
        <v>c</v>
      </c>
      <c r="C39" s="68"/>
      <c r="D39" s="68"/>
      <c r="E39" s="69">
        <f t="shared" si="14"/>
        <v>3000</v>
      </c>
      <c r="F39" s="69">
        <f t="shared" si="14"/>
        <v>3000</v>
      </c>
      <c r="G39" s="69">
        <f t="shared" si="14"/>
        <v>3000</v>
      </c>
      <c r="H39" s="69">
        <f t="shared" si="14"/>
        <v>3000</v>
      </c>
      <c r="I39" s="69">
        <f t="shared" si="14"/>
        <v>3000</v>
      </c>
      <c r="J39" s="70">
        <f t="shared" si="14"/>
        <v>3000</v>
      </c>
      <c r="K39" s="71">
        <f t="shared" si="16"/>
        <v>18000</v>
      </c>
    </row>
    <row r="40" spans="1:11" ht="18.75" x14ac:dyDescent="0.3">
      <c r="A40" s="68"/>
      <c r="B40" s="67" t="str">
        <f t="shared" si="13"/>
        <v>d</v>
      </c>
      <c r="C40" s="68"/>
      <c r="D40" s="68"/>
      <c r="E40" s="69">
        <f t="shared" si="14"/>
        <v>3995</v>
      </c>
      <c r="F40" s="69">
        <f t="shared" si="14"/>
        <v>4005</v>
      </c>
      <c r="G40" s="69">
        <f t="shared" si="14"/>
        <v>4000</v>
      </c>
      <c r="H40" s="69">
        <f t="shared" si="14"/>
        <v>4000</v>
      </c>
      <c r="I40" s="69">
        <f t="shared" si="14"/>
        <v>4000</v>
      </c>
      <c r="J40" s="70">
        <f t="shared" si="14"/>
        <v>4000</v>
      </c>
      <c r="K40" s="71">
        <f t="shared" si="16"/>
        <v>24000</v>
      </c>
    </row>
    <row r="41" spans="1:11" ht="18.75" x14ac:dyDescent="0.3">
      <c r="A41" s="68"/>
      <c r="B41" s="67" t="str">
        <f t="shared" si="13"/>
        <v>e</v>
      </c>
      <c r="C41" s="68"/>
      <c r="D41" s="68"/>
      <c r="E41" s="69">
        <f t="shared" si="14"/>
        <v>5000</v>
      </c>
      <c r="F41" s="69">
        <f t="shared" si="14"/>
        <v>5000</v>
      </c>
      <c r="G41" s="69">
        <f t="shared" si="14"/>
        <v>5000</v>
      </c>
      <c r="H41" s="69">
        <f t="shared" si="14"/>
        <v>5000</v>
      </c>
      <c r="I41" s="69">
        <f t="shared" si="14"/>
        <v>5000</v>
      </c>
      <c r="J41" s="70">
        <f t="shared" si="14"/>
        <v>5000</v>
      </c>
      <c r="K41" s="71">
        <f t="shared" si="16"/>
        <v>30000</v>
      </c>
    </row>
    <row r="42" spans="1:11" ht="18.75" x14ac:dyDescent="0.3">
      <c r="A42" s="68"/>
      <c r="B42" s="67" t="str">
        <f t="shared" si="13"/>
        <v>f</v>
      </c>
      <c r="C42" s="68"/>
      <c r="D42" s="68"/>
      <c r="E42" s="69">
        <f t="shared" si="14"/>
        <v>6000</v>
      </c>
      <c r="F42" s="69">
        <f t="shared" si="14"/>
        <v>6000</v>
      </c>
      <c r="G42" s="69">
        <f t="shared" si="14"/>
        <v>6000</v>
      </c>
      <c r="H42" s="69">
        <f t="shared" si="14"/>
        <v>6000</v>
      </c>
      <c r="I42" s="69">
        <f t="shared" si="14"/>
        <v>6000</v>
      </c>
      <c r="J42" s="70">
        <f t="shared" si="14"/>
        <v>6000</v>
      </c>
      <c r="K42" s="71">
        <f t="shared" si="15"/>
        <v>36000</v>
      </c>
    </row>
    <row r="43" spans="1:11" ht="18.75" x14ac:dyDescent="0.3">
      <c r="A43" s="68"/>
      <c r="B43" s="67" t="str">
        <f t="shared" si="13"/>
        <v>g</v>
      </c>
      <c r="C43" s="68"/>
      <c r="D43" s="68"/>
      <c r="E43" s="69">
        <f t="shared" si="14"/>
        <v>7000</v>
      </c>
      <c r="F43" s="69">
        <f t="shared" si="14"/>
        <v>7000</v>
      </c>
      <c r="G43" s="69">
        <f t="shared" si="14"/>
        <v>7000</v>
      </c>
      <c r="H43" s="69">
        <f t="shared" si="14"/>
        <v>7000</v>
      </c>
      <c r="I43" s="69">
        <f t="shared" si="14"/>
        <v>7000</v>
      </c>
      <c r="J43" s="70">
        <f t="shared" si="14"/>
        <v>7000</v>
      </c>
      <c r="K43" s="71">
        <f t="shared" ref="K43" si="17">SUM(C43:J43)</f>
        <v>42000</v>
      </c>
    </row>
    <row r="44" spans="1:11" ht="18.75" x14ac:dyDescent="0.3">
      <c r="A44" s="68"/>
      <c r="B44" s="67" t="str">
        <f t="shared" si="13"/>
        <v>h</v>
      </c>
      <c r="C44" s="68"/>
      <c r="D44" s="68"/>
      <c r="E44" s="69">
        <f t="shared" si="14"/>
        <v>8000</v>
      </c>
      <c r="F44" s="69">
        <f t="shared" si="14"/>
        <v>8000</v>
      </c>
      <c r="G44" s="69">
        <f t="shared" si="14"/>
        <v>8000</v>
      </c>
      <c r="H44" s="69">
        <f t="shared" si="14"/>
        <v>8000</v>
      </c>
      <c r="I44" s="69">
        <f t="shared" si="14"/>
        <v>8000</v>
      </c>
      <c r="J44" s="70">
        <f t="shared" si="14"/>
        <v>8000</v>
      </c>
      <c r="K44" s="71">
        <f t="shared" ref="K44" si="18">SUM(C44:J44)</f>
        <v>48000</v>
      </c>
    </row>
    <row r="45" spans="1:11" ht="19.5" thickBot="1" x14ac:dyDescent="0.35">
      <c r="A45" s="68"/>
      <c r="B45" s="67" t="str">
        <f t="shared" si="13"/>
        <v>i</v>
      </c>
      <c r="C45" s="68"/>
      <c r="D45" s="68"/>
      <c r="E45" s="69">
        <f t="shared" si="14"/>
        <v>9000</v>
      </c>
      <c r="F45" s="69">
        <f t="shared" si="14"/>
        <v>9000</v>
      </c>
      <c r="G45" s="69">
        <f t="shared" si="14"/>
        <v>9000</v>
      </c>
      <c r="H45" s="69">
        <f t="shared" si="14"/>
        <v>9000</v>
      </c>
      <c r="I45" s="69">
        <f t="shared" si="14"/>
        <v>9000</v>
      </c>
      <c r="J45" s="70">
        <f t="shared" si="14"/>
        <v>9000</v>
      </c>
      <c r="K45" s="71">
        <f t="shared" si="15"/>
        <v>54000</v>
      </c>
    </row>
    <row r="46" spans="1:11" ht="19.5" thickBot="1" x14ac:dyDescent="0.35">
      <c r="A46" s="94" t="s">
        <v>21</v>
      </c>
      <c r="B46" s="72"/>
      <c r="C46" s="73">
        <f t="shared" ref="C46:D46" si="19">C37</f>
        <v>95000</v>
      </c>
      <c r="D46" s="73">
        <f t="shared" si="19"/>
        <v>20000</v>
      </c>
      <c r="E46" s="74">
        <f t="shared" ref="E46:J46" si="20">SUM(E37:E45)</f>
        <v>44495</v>
      </c>
      <c r="F46" s="75">
        <f t="shared" si="20"/>
        <v>45505</v>
      </c>
      <c r="G46" s="75">
        <f t="shared" si="20"/>
        <v>50000</v>
      </c>
      <c r="H46" s="75">
        <f t="shared" si="20"/>
        <v>45000</v>
      </c>
      <c r="I46" s="75">
        <f t="shared" si="20"/>
        <v>45000</v>
      </c>
      <c r="J46" s="76">
        <f t="shared" si="20"/>
        <v>45000</v>
      </c>
      <c r="K46" s="73">
        <f t="shared" ref="K46" si="21">SUM(C46:J46)</f>
        <v>390000</v>
      </c>
    </row>
    <row r="47" spans="1:11" ht="19.5" thickBot="1" x14ac:dyDescent="0.35">
      <c r="A47" s="95"/>
      <c r="B47" s="77"/>
      <c r="C47" s="77"/>
      <c r="D47" s="77"/>
      <c r="E47" s="77"/>
      <c r="F47" s="77"/>
      <c r="G47" s="77"/>
      <c r="H47" s="77"/>
      <c r="I47" s="77"/>
      <c r="J47" s="77"/>
      <c r="K47" s="73" t="str">
        <f>IF(K46=C8,"Validated","Out of Balance")</f>
        <v>Validated</v>
      </c>
    </row>
    <row r="48" spans="1:11" x14ac:dyDescent="0.25">
      <c r="A48" s="96"/>
      <c r="K48" s="97"/>
    </row>
    <row r="49" spans="1:11" x14ac:dyDescent="0.25">
      <c r="A49" s="96"/>
      <c r="K49" s="97" t="s">
        <v>37</v>
      </c>
    </row>
  </sheetData>
  <sheetProtection algorithmName="SHA-512" hashValue="NknmwnXmczLnLLNXPzwKPSg+X7gmCAFOViGtqtpY+6TFdcmLcHMoXUCfGcMlwKKWvwpbgTEnzk+4W60COpo/zQ==" saltValue="3eqIlZne/njf8O+uSd7aNQ==" spinCount="100000" sheet="1" objects="1" scenarios="1"/>
  <conditionalFormatting sqref="K46">
    <cfRule type="cellIs" dxfId="7" priority="7" operator="notEqual">
      <formula>$K$20</formula>
    </cfRule>
    <cfRule type="cellIs" dxfId="6" priority="8" operator="equal">
      <formula>$K$20</formula>
    </cfRule>
  </conditionalFormatting>
  <conditionalFormatting sqref="K20">
    <cfRule type="cellIs" dxfId="5" priority="6" operator="equal">
      <formula>$C$8</formula>
    </cfRule>
  </conditionalFormatting>
  <conditionalFormatting sqref="K33">
    <cfRule type="cellIs" dxfId="4" priority="4" operator="notEqual">
      <formula>0</formula>
    </cfRule>
    <cfRule type="cellIs" dxfId="3" priority="5" operator="equal">
      <formula>0</formula>
    </cfRule>
  </conditionalFormatting>
  <conditionalFormatting sqref="K47">
    <cfRule type="cellIs" dxfId="2" priority="2" operator="equal">
      <formula>"Out of Balance"</formula>
    </cfRule>
    <cfRule type="cellIs" dxfId="1" priority="3" operator="equal">
      <formula>"Validated"</formula>
    </cfRule>
  </conditionalFormatting>
  <conditionalFormatting sqref="C8">
    <cfRule type="cellIs" dxfId="0" priority="1" operator="equal">
      <formula>$K$20</formula>
    </cfRule>
  </conditionalFormatting>
  <printOptions horizontalCentered="1"/>
  <pageMargins left="0.25" right="0.25" top="0.25" bottom="0.25" header="0" footer="0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Sheet1!$B$2:$B$13</xm:f>
          </x14:formula1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Budget Revision New</vt:lpstr>
      <vt:lpstr>'Budget Revision New'!Print_Area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LACAP</dc:creator>
  <cp:lastModifiedBy>Mitchel Chauvin</cp:lastModifiedBy>
  <cp:lastPrinted>2025-10-01T19:28:56Z</cp:lastPrinted>
  <dcterms:created xsi:type="dcterms:W3CDTF">2011-02-18T14:56:14Z</dcterms:created>
  <dcterms:modified xsi:type="dcterms:W3CDTF">2025-10-30T14:25:42Z</dcterms:modified>
</cp:coreProperties>
</file>